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udynki" sheetId="1" r:id="rId1"/>
    <sheet name="elektornika" sheetId="2" r:id="rId2"/>
    <sheet name="środki trwałe" sheetId="3" r:id="rId3"/>
    <sheet name="pojazdy" sheetId="4" r:id="rId4"/>
    <sheet name="maszyny" sheetId="5" r:id="rId5"/>
    <sheet name="szkodowość" sheetId="6" r:id="rId6"/>
    <sheet name="lokalizacje" sheetId="7" r:id="rId7"/>
  </sheets>
  <definedNames/>
  <calcPr fullCalcOnLoad="1"/>
</workbook>
</file>

<file path=xl/sharedStrings.xml><?xml version="1.0" encoding="utf-8"?>
<sst xmlns="http://schemas.openxmlformats.org/spreadsheetml/2006/main" count="3279" uniqueCount="1229">
  <si>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</si>
  <si>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</si>
  <si>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</si>
  <si>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</si>
  <si>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</si>
  <si>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budynek zabytkowy, podlegający nadzorowi konserwatora zabytków</t>
  </si>
  <si>
    <t>rok budowy</t>
  </si>
  <si>
    <t>lokalizacja (adres)</t>
  </si>
  <si>
    <t>Budynek jednopiętrowy murowany wraz z ogrodzeniem, nawierzchnią, studnią (weterynaria Truskolasy)</t>
  </si>
  <si>
    <t>cele mieszkalne</t>
  </si>
  <si>
    <t>tak</t>
  </si>
  <si>
    <t>nie</t>
  </si>
  <si>
    <t>brak</t>
  </si>
  <si>
    <t>Truskolasy</t>
  </si>
  <si>
    <t>Budynek gospodarczy</t>
  </si>
  <si>
    <t>cele gospodarcze</t>
  </si>
  <si>
    <t>Budynek po byłym Urzędzie Gminy</t>
  </si>
  <si>
    <t>Budynek gospodarczy (UG Truskolasy)</t>
  </si>
  <si>
    <t>Wręczyca Wielka</t>
  </si>
  <si>
    <t>Budynek mieszkalny po byłej agronomówce wraz z ogrodzeniem placu agronomówki</t>
  </si>
  <si>
    <t>Borowe</t>
  </si>
  <si>
    <t>Budynek mieszkalny po byłej agronomówce (wraz z placem, ogrodzeniem agronomówki)</t>
  </si>
  <si>
    <t>Czarna Wieś</t>
  </si>
  <si>
    <t>Blok mieszkalny ul. Szkolna</t>
  </si>
  <si>
    <t>Wręczyca Wielka ul. Szkolna</t>
  </si>
  <si>
    <t>Budynek komunalny (Szarlejka KGW)</t>
  </si>
  <si>
    <t>Szarlejka</t>
  </si>
  <si>
    <t>Blok mieszkalny ul. Sienkiewicza</t>
  </si>
  <si>
    <t>Wręczyca Wielka ul. Sienkiewicza</t>
  </si>
  <si>
    <t xml:space="preserve">Budynek Urzędu Gminy </t>
  </si>
  <si>
    <t>użyteczność publiczna</t>
  </si>
  <si>
    <t>alarm, monitoring</t>
  </si>
  <si>
    <t>Wręczyca Wielka ul. Sienkiewicza 1</t>
  </si>
  <si>
    <t>Budynek murowany na otworze wentylacyjnym</t>
  </si>
  <si>
    <t>Budynek GOK</t>
  </si>
  <si>
    <t>monitoring</t>
  </si>
  <si>
    <t>Wręczyca Wielka ul. Śląska 20</t>
  </si>
  <si>
    <t>Budynek handlowo- usługowy</t>
  </si>
  <si>
    <t>handlowo- usługowy</t>
  </si>
  <si>
    <t>Wręczyca Wielka ul. Sportowa 2</t>
  </si>
  <si>
    <t xml:space="preserve">Budynek magazynowo- gospodarczy przy Urzędzie Gminy </t>
  </si>
  <si>
    <t>Budynek wielofunkcyjny magazynowo-socjalny na boisku sportowym</t>
  </si>
  <si>
    <t>Blok mieszkalny awaryjny</t>
  </si>
  <si>
    <t>Wręczyca Mała ul. Kopalniana</t>
  </si>
  <si>
    <t>Budynek mieszkalny nr 49 po Kotarski Józef</t>
  </si>
  <si>
    <t>Klepaczka</t>
  </si>
  <si>
    <t>Budynek mieszkalny w Domu Nauczyciela- lokal nr 1</t>
  </si>
  <si>
    <t>Hutka</t>
  </si>
  <si>
    <t>Budynek gospodarczy wraz z ogrodzeniem, placem (UG Węglowice)</t>
  </si>
  <si>
    <t>Węglowice</t>
  </si>
  <si>
    <t>Budynek komunalny- poczta, harcówka</t>
  </si>
  <si>
    <t>Budynek drewniany po byłej szkole</t>
  </si>
  <si>
    <t>Jezioro</t>
  </si>
  <si>
    <t>Budynek murowany parterowy po byłej szkole podstawowej</t>
  </si>
  <si>
    <t>Golce</t>
  </si>
  <si>
    <t>Budynek OSP</t>
  </si>
  <si>
    <t>Piła Pierwsza</t>
  </si>
  <si>
    <t>Zamłynie</t>
  </si>
  <si>
    <t>Pierzchno</t>
  </si>
  <si>
    <t>Budynek gospodarczy (OSP)</t>
  </si>
  <si>
    <t xml:space="preserve">Budynek OSP </t>
  </si>
  <si>
    <t>Budynek – Czarna Wieś (dom wiejski)</t>
  </si>
  <si>
    <t xml:space="preserve">nie </t>
  </si>
  <si>
    <t>Wiaty przystankowe 2 szt.</t>
  </si>
  <si>
    <t>Bieżeń</t>
  </si>
  <si>
    <t>Wiaty przystankowe 4 szt.</t>
  </si>
  <si>
    <t>Kalej</t>
  </si>
  <si>
    <t>Nowa Szarlejka</t>
  </si>
  <si>
    <t>Wiaty przystankowe 1 szt.</t>
  </si>
  <si>
    <t>Puszczew</t>
  </si>
  <si>
    <t>2008 i 2014</t>
  </si>
  <si>
    <t>Długi Kąt</t>
  </si>
  <si>
    <t>Bór Zapilski</t>
  </si>
  <si>
    <t>Kuleje</t>
  </si>
  <si>
    <t>Nowiny</t>
  </si>
  <si>
    <t>Wiaty przystankowe  1 szt.</t>
  </si>
  <si>
    <t>Piła Druga ul. Jesienna</t>
  </si>
  <si>
    <t xml:space="preserve">Budynek sportowy wraz z ogrodzeniem </t>
  </si>
  <si>
    <t xml:space="preserve">Budynek mieszkalno-użytkowy (budynek KGW) </t>
  </si>
  <si>
    <t>Wodociąg Wręczyca Mała</t>
  </si>
  <si>
    <t>sieć wodociągowa</t>
  </si>
  <si>
    <t>Wręczyca Mała</t>
  </si>
  <si>
    <t>Wodociąg Grodzisko</t>
  </si>
  <si>
    <t>Grodzisko</t>
  </si>
  <si>
    <t>Wodociąg Pierzchno</t>
  </si>
  <si>
    <t>Wodociąg Borowe</t>
  </si>
  <si>
    <t>Borowe, Bieżeń</t>
  </si>
  <si>
    <t>Wodociąg Długi Kąt</t>
  </si>
  <si>
    <t>Wodociąg Wręczyca Wielka</t>
  </si>
  <si>
    <t>Wodociąg Kuleje-Nowiny-Brzezinki</t>
  </si>
  <si>
    <t>Kuleje- Nowiny- Brzezinki</t>
  </si>
  <si>
    <t>Wodociąg Szarlejka- Kalej</t>
  </si>
  <si>
    <t>Szarlejka- Kalej</t>
  </si>
  <si>
    <t>Wodociąg Puszczew, Jezioro, Czarna Wieś, Węglowice</t>
  </si>
  <si>
    <t>Puszczew, Jezioro, Czarna Wieś, Węglowice</t>
  </si>
  <si>
    <t>Wodociąg Piła Druga</t>
  </si>
  <si>
    <t>Piła Druga</t>
  </si>
  <si>
    <t>Wodociąg Hutka, Golce, Bór Zapilski, Wydra</t>
  </si>
  <si>
    <t>Hutka, Golce, Bór Zapiski, Wydra</t>
  </si>
  <si>
    <t>Wodociąg Klepaczka</t>
  </si>
  <si>
    <t xml:space="preserve">Wodociąg Nowa Szarlejka </t>
  </si>
  <si>
    <t>Wodociąg Piła- Zamłynie- Truskolasy</t>
  </si>
  <si>
    <t>Piła, Zamłynie, Truskolasy</t>
  </si>
  <si>
    <t>Grodzisko, ul. Zielona</t>
  </si>
  <si>
    <t>Wręczyca Wielka, ul. Reymonta</t>
  </si>
  <si>
    <t>Grodzisko, ul. Strażacka</t>
  </si>
  <si>
    <t xml:space="preserve">Wodociąg Kalej </t>
  </si>
  <si>
    <t>Kalej, ul. Brzozowa</t>
  </si>
  <si>
    <t xml:space="preserve">Wodociąg Puszczew </t>
  </si>
  <si>
    <t>Puszczew – Jezioro</t>
  </si>
  <si>
    <t>Kalej nr działki 1423</t>
  </si>
  <si>
    <t xml:space="preserve">Wręczyca Wielka ul. Mickiewicza </t>
  </si>
  <si>
    <t>Wręczyca Wielka ul. Brzozowa</t>
  </si>
  <si>
    <t>Wodociąg Kalej</t>
  </si>
  <si>
    <t>siec wodociągowa</t>
  </si>
  <si>
    <t>Kalej ul. Grodziska</t>
  </si>
  <si>
    <t>Borowe ul. Wczasowa</t>
  </si>
  <si>
    <t>Wręczyca Wielka – ogródki działkowe</t>
  </si>
  <si>
    <t>Kalej ul. Kowalska</t>
  </si>
  <si>
    <t>Kalej ul. Kościelna</t>
  </si>
  <si>
    <t>Wręczyca Wielka ul. Sportowa</t>
  </si>
  <si>
    <t>Kalej ul. Dworska</t>
  </si>
  <si>
    <t>Oczyszczalnia ścieków typu Lemna Wręczyca Wielka</t>
  </si>
  <si>
    <t>oczyszczalnia ścieków</t>
  </si>
  <si>
    <t>dozór pracowniczy</t>
  </si>
  <si>
    <t>sieć kanalizacji sanitarnej</t>
  </si>
  <si>
    <t>Sieć kanalizacji sanitarnej Wręczyca Wielka i Wręczyca Mała</t>
  </si>
  <si>
    <t>Sieć kanalizacji sanitarnej Wręczyca Mała i Grodzisko</t>
  </si>
  <si>
    <t>Wręczyca Mała i Grodzisko</t>
  </si>
  <si>
    <t>Oczyszczania ścieków wraz z kanalizacją sanitarną Truskolasy</t>
  </si>
  <si>
    <t>Kanalizacja sanitarna</t>
  </si>
  <si>
    <t>siec kanalizacji sanitarnej</t>
  </si>
  <si>
    <t>Piła-Zamłynie-Bór Zapilski</t>
  </si>
  <si>
    <t>Kalej ul. Szkolna</t>
  </si>
  <si>
    <t>Plac zabaw dla dzieci w Kulejach</t>
  </si>
  <si>
    <t>Plac zabaw dla dzieci w miejscowości Bieżeń</t>
  </si>
  <si>
    <t>Plac zabaw dla dzieci w miejscowości Bór Zapilski</t>
  </si>
  <si>
    <t>Plac zabaw dla dzieci w miejscowości Hutka</t>
  </si>
  <si>
    <t>Plac zabaw dla dzieci w miejscowości Wręczyca Wielka</t>
  </si>
  <si>
    <t>Plac zabaw dla dzieci w miejscowości Grodzisko</t>
  </si>
  <si>
    <t>Plac zabaw dla dzieci w miejscowości Piła Pierwsza</t>
  </si>
  <si>
    <t>Plac zabaw dla dzieci w miejscowości Jezioro</t>
  </si>
  <si>
    <t>Plac zabaw dla dzieci w miejscowości Truskolasy</t>
  </si>
  <si>
    <t>Plac zabaw dla dzieci w miejscowości Borowe</t>
  </si>
  <si>
    <t>Plac zabaw dla dzieci w miejscowości Pierzchno</t>
  </si>
  <si>
    <t>Plac zabaw dla dzieci w miejscowości Czarna Wieś</t>
  </si>
  <si>
    <t>Plac zabaw dla dzieci w miejscowości Puszczew</t>
  </si>
  <si>
    <t xml:space="preserve">Plac zabaw dla dzieci w miejscowości Golce </t>
  </si>
  <si>
    <t>Plac zabaw dla dzieci w miejscowości Klepaczka</t>
  </si>
  <si>
    <t>Plac zabaw dla dzieci w miejscowości Wydra</t>
  </si>
  <si>
    <t>Wydra</t>
  </si>
  <si>
    <t>Plac zabaw dla dzieci w miejscowości Węglowice</t>
  </si>
  <si>
    <t>Boisko sportowe Truskolasy</t>
  </si>
  <si>
    <t>Truskolasy, Piła Pierwsza</t>
  </si>
  <si>
    <t>Boisko sportowe Wręczyca Wielka</t>
  </si>
  <si>
    <t>Boisko sportowe Wręczyca Mała</t>
  </si>
  <si>
    <t>Słupy ogłoszeniowe 2 szt.</t>
  </si>
  <si>
    <t>Słupy ogłoszeniowe 1 szt.</t>
  </si>
  <si>
    <t>Piła</t>
  </si>
  <si>
    <t>Witacze gminy Wręczyca wielka, strona www</t>
  </si>
  <si>
    <t>Szambo przy budynku weterynarii</t>
  </si>
  <si>
    <t>Ogrodzenie budynku LZS</t>
  </si>
  <si>
    <t>ogrodzenie</t>
  </si>
  <si>
    <t>Plac po budynku Prezydium Gminnej Rady Narodowej</t>
  </si>
  <si>
    <t>plac</t>
  </si>
  <si>
    <t>Ogrodzenie betonowe LZS</t>
  </si>
  <si>
    <t>Ogrodzenie placu gminnego</t>
  </si>
  <si>
    <t>Boisko sportowe</t>
  </si>
  <si>
    <t>Ogrodzenie gruntu komunalnego pod boisko sportowe</t>
  </si>
  <si>
    <t xml:space="preserve">Ogrodzenie gruntu komunalnego </t>
  </si>
  <si>
    <t>Boisko do piłki nożnej</t>
  </si>
  <si>
    <t>Zagospodarowanie przestrzeni publicznej</t>
  </si>
  <si>
    <t>Boisko treningowe (Jeziórka)</t>
  </si>
  <si>
    <t>rolety zewnętrzne</t>
  </si>
  <si>
    <t>RAZEM</t>
  </si>
  <si>
    <t>1. Urząd Gminy</t>
  </si>
  <si>
    <t>Zabezpieczenia
(znane zabezpieczenia p-poż i przeciw kradzieżowe)             (2)</t>
  </si>
  <si>
    <t>2. Przedszkole w Truskolasach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</si>
  <si>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2010 i młodszy</t>
    </r>
  </si>
  <si>
    <t xml:space="preserve">nazwa  </t>
  </si>
  <si>
    <t>rok produkcji</t>
  </si>
  <si>
    <t>wartość (początkowa) - księgowa brutto</t>
  </si>
  <si>
    <t>Drukarka laserowa HP Laser Jet P3015 pok. 5</t>
  </si>
  <si>
    <t>nazwa środka trwałego</t>
  </si>
  <si>
    <t>3. Wykaz monitoringu wizyjnego - system kamer itp. (do 5 lat) - rok 2010 i młodszy</t>
  </si>
  <si>
    <t>budynek wolnostojący</t>
  </si>
  <si>
    <t>przedszkole</t>
  </si>
  <si>
    <t>gaśnice proszkowe- 4 sztuki, hydranty- 4 sztuki, klatka schodowa z drzwiami p/poż., klapą dymną, monitoring zewnętrzny</t>
  </si>
  <si>
    <t>Truskolasy ul. Rynek 2a</t>
  </si>
  <si>
    <t xml:space="preserve">Komputer Firecom </t>
  </si>
  <si>
    <t>Aparat Nicon</t>
  </si>
  <si>
    <t>Przedszkole w Węglowicach</t>
  </si>
  <si>
    <t>TAK</t>
  </si>
  <si>
    <t>NIE</t>
  </si>
  <si>
    <t>Tak</t>
  </si>
  <si>
    <t>3-gaśnice proszkowe; żaluzje antywłamaniowe w dwóch oknach</t>
  </si>
  <si>
    <t>Węglowice 2 42 - 133 Węglowice</t>
  </si>
  <si>
    <t>Zestaw komputerowy</t>
  </si>
  <si>
    <t>Zestawy multimedialne (4 szt.)</t>
  </si>
  <si>
    <t>Urządzenie wielofunkcyjne</t>
  </si>
  <si>
    <t>Laptopy (2 szt.)</t>
  </si>
  <si>
    <t>lokal w DN</t>
  </si>
  <si>
    <t>oddział przedszkolny</t>
  </si>
  <si>
    <t>Hutka ul. Długa 1</t>
  </si>
  <si>
    <t>gaśnice proszkowe- 3 sztuki</t>
  </si>
  <si>
    <t>-</t>
  </si>
  <si>
    <t>Segment A</t>
  </si>
  <si>
    <t>działalność oświatowa</t>
  </si>
  <si>
    <t>gaśnice proszkowe 24 szt.</t>
  </si>
  <si>
    <t>42 - 133 Węglowice 3</t>
  </si>
  <si>
    <t>pracownie komp. - alarmy, rolety antywłamaniowe zabezp. Drzwi zamki typu GERDA</t>
  </si>
  <si>
    <t>Segment B i C</t>
  </si>
  <si>
    <t>hydranty wewnętrzne H-52</t>
  </si>
  <si>
    <t>monitoring 20 kamer  (dotyczy całego obiektu)</t>
  </si>
  <si>
    <t>Zapl. Socjalne do baseu komp.</t>
  </si>
  <si>
    <t>obsł. basenu, funkcja bazy noclegowej</t>
  </si>
  <si>
    <t>żaluzje zewnętrzne</t>
  </si>
  <si>
    <t>Budynek magazynowy</t>
  </si>
  <si>
    <t>przechowalnia, magazyn</t>
  </si>
  <si>
    <t xml:space="preserve">tak </t>
  </si>
  <si>
    <t>Tablica interaktywna</t>
  </si>
  <si>
    <t>Zestaw komputerowy HP Pro 3500</t>
  </si>
  <si>
    <t xml:space="preserve">Projektor </t>
  </si>
  <si>
    <t>Projektor MX 711</t>
  </si>
  <si>
    <t>Tablica Iinteraktywna Qomo QWB</t>
  </si>
  <si>
    <t>Tablica interaktywna id.AF2E687</t>
  </si>
  <si>
    <t>Aparat Canon 1100 D</t>
  </si>
  <si>
    <t>Notebook HP 655</t>
  </si>
  <si>
    <t>Laptop LENOWO G50-30</t>
  </si>
  <si>
    <t>Szkoła</t>
  </si>
  <si>
    <t>Kształcenie dzieci</t>
  </si>
  <si>
    <t>gaśnica proszkowa -6szt., żaluzje antywłamaniowe - sala komputerowa, alarm, hydrant - 2szt.</t>
  </si>
  <si>
    <t>Kuleje, ul. Szkolna 1, 42-134 Truskolasy</t>
  </si>
  <si>
    <t>Kuchnia i stołówka</t>
  </si>
  <si>
    <t>Żywienie</t>
  </si>
  <si>
    <t>gaśnica, hydrant</t>
  </si>
  <si>
    <t>Drukarka</t>
  </si>
  <si>
    <t>Ekran</t>
  </si>
  <si>
    <t>Mikrofon</t>
  </si>
  <si>
    <t>Projektor</t>
  </si>
  <si>
    <t>Telefon</t>
  </si>
  <si>
    <t>Komputer przenośny</t>
  </si>
  <si>
    <t>Radiomagnetofon</t>
  </si>
  <si>
    <t>Aparat cyfrowy</t>
  </si>
  <si>
    <t>Budynek szkoły</t>
  </si>
  <si>
    <t>edukacja</t>
  </si>
  <si>
    <t>gaśnice,hydranty,monitoring,alarm</t>
  </si>
  <si>
    <t>Kalej, ul. Szkolna 1, 42-130 Wreczyca Wielka</t>
  </si>
  <si>
    <t>budynek zaplecza sportowego</t>
  </si>
  <si>
    <t>klub sportowy</t>
  </si>
  <si>
    <t>gaśnice,hydranty,monitoring,drzwi przeciwwłamaniowe</t>
  </si>
  <si>
    <t>Notebook ASUS 15,6/R510LDU</t>
  </si>
  <si>
    <t xml:space="preserve">Notebook </t>
  </si>
  <si>
    <t>szkoła -stara część</t>
  </si>
  <si>
    <t>edukacja  szkolna</t>
  </si>
  <si>
    <t>gaśnice, hydranty,instalacje odgromwe, kraty, monitoring</t>
  </si>
  <si>
    <t>42-134 Truskolasy, ul. Szkolna 3</t>
  </si>
  <si>
    <t>Notebook Toshiba</t>
  </si>
  <si>
    <t>Budynek Szkola Podstawowa</t>
  </si>
  <si>
    <t>Dzialalność oświatowa</t>
  </si>
  <si>
    <t>Gaśnica proszkowa - 19 szt., Hydranty - 3 szt., Kraty - 21 szt. Alarmy przeciwkradzieżowe - 3 szt. ( 6 pomieszczeń )</t>
  </si>
  <si>
    <t>ul. Szkolna 11, 42-130 Wręczyca Wielka</t>
  </si>
  <si>
    <t>Pawilon dydaktyczny Gimnazjum</t>
  </si>
  <si>
    <t>Gasnica proszkowa - 12 szt., Hydranty - 8 szt., Kraty - 7 szt. Alarmy przeciwkradzieżowe - 2 szt. ( 7 pomieszczeń )</t>
  </si>
  <si>
    <t>Hala Sportowa</t>
  </si>
  <si>
    <t>Działalność oświatowa</t>
  </si>
  <si>
    <t>gasnica proszkowa - 5 szt., Hydranty - 4 szt., Kraty - 0 szt. Alarmy przeciwkradzieżowe -  1 szt. ( 1 pomieszczeń )</t>
  </si>
  <si>
    <t>Ogrodzenie i wjazd</t>
  </si>
  <si>
    <t>Komputer osobisty</t>
  </si>
  <si>
    <t>Niszczarka dokumentów</t>
  </si>
  <si>
    <t>Komputer Notebook</t>
  </si>
  <si>
    <t>INFORMACJA O MAJĄTKU TRWAŁYM</t>
  </si>
  <si>
    <t>Lp.</t>
  </si>
  <si>
    <t>Jednostka</t>
  </si>
  <si>
    <t>Urządzenia i wyposażenie</t>
  </si>
  <si>
    <t>W tym zbiory bibioteczne</t>
  </si>
  <si>
    <t>Urząd Gminy</t>
  </si>
  <si>
    <t>Przedszkole w Truskolasach</t>
  </si>
  <si>
    <t>Przedszkole w Truskolasach - oddział przedszkolny w Pile</t>
  </si>
  <si>
    <t>Przedszkole w Truskolasach - oddział przedszkolny w Hutce</t>
  </si>
  <si>
    <t>Szkoła Podstawowa im. Marii Konopnickiej w Borowem</t>
  </si>
  <si>
    <t>Szkoła Podstawowa w Kulejach</t>
  </si>
  <si>
    <t>Zespół Szkolno - Przedszkolny im. Kornela Makuszyńskiego w Kalei</t>
  </si>
  <si>
    <t>GOK</t>
  </si>
  <si>
    <t>Razem</t>
  </si>
  <si>
    <t>Tabela nr 3 - Wykaz środków trwałych w Gminie Wręczyca Wielka</t>
  </si>
  <si>
    <t>Tabela nr 1 - wykaz budynków/budowli jednostek Gminy Wręczyca Wielka</t>
  </si>
  <si>
    <t>GOPS</t>
  </si>
  <si>
    <t>Gminny Zespół Ekonomiczno-Administracyjny Oświaty</t>
  </si>
  <si>
    <t>budynek szkoły</t>
  </si>
  <si>
    <t>nauczanie</t>
  </si>
  <si>
    <t>p-poż Gaśnice proszkowe-4, urządzenie gaśnicze sprzętu elektornicznego-1, system alarmowy połączony tel z pracownikami szkoły</t>
  </si>
  <si>
    <t>Borowe ul. Długa 75</t>
  </si>
  <si>
    <t>budynek Sali gimnastycznej z salami lekcyjnymi, łącznikiem i kotłownia</t>
  </si>
  <si>
    <t>nauczanie, zajęcia sportowe</t>
  </si>
  <si>
    <t>p. poż-gaśnice proszkowe-6, hydranty-3, syst alarmowy połączony tel z praconikami szkoły</t>
  </si>
  <si>
    <t>Borowe, ul. Długa 75</t>
  </si>
  <si>
    <t>Rzutnik Sony VPL-SX225</t>
  </si>
  <si>
    <t>Przedszkole</t>
  </si>
  <si>
    <t>Gaśnice proszkowe GP-2x ABC - 4, GP-6zABC - 2; Hydranty - 4; alarm;</t>
  </si>
  <si>
    <t>ul. Sportowa 2b;  42 - 130 Wręczyca Wielka</t>
  </si>
  <si>
    <t>Tabela nr 2 - wykaz sprzętu elektornicznego jednostek Gminy Wręczyca Wielka</t>
  </si>
  <si>
    <t>KB</t>
  </si>
  <si>
    <t>SUMA OGÓŁEM</t>
  </si>
  <si>
    <t>3. Przedszkole w Truskolasach-Piła</t>
  </si>
  <si>
    <t>4. Przedszkole w Węglowicach</t>
  </si>
  <si>
    <t>7. Szkoła Podstawowa w Kulejach</t>
  </si>
  <si>
    <t>13. Gminny Ośrodek Pomocy Społecznej Wręczyca Wielka</t>
  </si>
  <si>
    <t>3. Przedszkole w Truskolasach- oddział przedszkolny Hutce</t>
  </si>
  <si>
    <t>4. Przedszkole w Truskolasach-oddział przedszkolny w Pile</t>
  </si>
  <si>
    <t>5. Przedszkole w Węglowicach</t>
  </si>
  <si>
    <t>7. Szkola Podstawowa im. M. Konopnickiej w Borowem</t>
  </si>
  <si>
    <t>8. Szkoła Podstawowa w Kulejach</t>
  </si>
  <si>
    <t>9. Zespół Szkolno - Przedszkolny im. K. Makuszyńskiego w Kalei</t>
  </si>
  <si>
    <t>14. Gminny Ośrodek Kultury Wręczyca Wielka</t>
  </si>
  <si>
    <t>Zestaw komputerowy x 3 szt.</t>
  </si>
  <si>
    <t>Kserokopiarka Konica Minolta Bizhub C220 Format A3</t>
  </si>
  <si>
    <t>Kamera Sony HDR-PJ810</t>
  </si>
  <si>
    <t>Monitoring zewnętrzny</t>
  </si>
  <si>
    <t xml:space="preserve">Szafa serwerowa </t>
  </si>
  <si>
    <t>QNAP – serwer NAS TS-8534</t>
  </si>
  <si>
    <t>6 x dysk HDD 4TB SATA WD RED</t>
  </si>
  <si>
    <t>UPS</t>
  </si>
  <si>
    <t>Urządzenie wielofunkcyjne Brother</t>
  </si>
  <si>
    <t>Laptop Asus R556LJ-X0164H</t>
  </si>
  <si>
    <t>Notebook Acer</t>
  </si>
  <si>
    <t>notebook Asus</t>
  </si>
  <si>
    <t>Zestaw interaktywny Espirt mobile</t>
  </si>
  <si>
    <t>Zestaw komputerowy Acer 17/i3/8GB/1TB/GT210/W7</t>
  </si>
  <si>
    <t>Projektor Sony VPL-SX225</t>
  </si>
  <si>
    <t>Tablica interaktywna TouchBoard Plus 1078</t>
  </si>
  <si>
    <t xml:space="preserve">Drukarka HP CP1025NW </t>
  </si>
  <si>
    <t>Zestaw komputerowy Intel i4/ acer 17"</t>
  </si>
  <si>
    <t>Serwer HP ProLiant</t>
  </si>
  <si>
    <t>6. Szkoła Podstawowa im. Marii Konopnickiej  w Borowem</t>
  </si>
  <si>
    <t>Notebook Dell 5558 i3</t>
  </si>
  <si>
    <t>Notebook Dell 5558 i5</t>
  </si>
  <si>
    <t>Tablet Lenovo</t>
  </si>
  <si>
    <t>Notebook Dell 3546</t>
  </si>
  <si>
    <t>Notebook Dell 5558</t>
  </si>
  <si>
    <t>Notebook Dell 5758</t>
  </si>
  <si>
    <t>Wiata przystankowe 1 szt.</t>
  </si>
  <si>
    <t>Wiata przystankowa 1 szt.</t>
  </si>
  <si>
    <t xml:space="preserve">Wodociąg Truskolasy </t>
  </si>
  <si>
    <t xml:space="preserve">Wodociąg Wręczyca Wielka </t>
  </si>
  <si>
    <t xml:space="preserve">Wodociąg Borowe </t>
  </si>
  <si>
    <t xml:space="preserve">Wodociąg Węglowice </t>
  </si>
  <si>
    <t xml:space="preserve">Budowa infrastruktury informatycznej dla Subregionu Północnego E-region </t>
  </si>
  <si>
    <t xml:space="preserve">użyteczność publiczna </t>
  </si>
  <si>
    <t xml:space="preserve">sieć wodociągowa </t>
  </si>
  <si>
    <t>szambo</t>
  </si>
  <si>
    <t>Grodzisko przy remizie</t>
  </si>
  <si>
    <t>Wręczyca Mała ul. Mickiewicza</t>
  </si>
  <si>
    <t>Truskolasy ul. Bursztynowa, Jaśminowa i Akacjowa</t>
  </si>
  <si>
    <t>Wręczyca Wielka ul. Konwaliowa</t>
  </si>
  <si>
    <t>Wręczyca Wielka ul. Spokojna</t>
  </si>
  <si>
    <t>Borowe ul. Spokojna</t>
  </si>
  <si>
    <t>Gmina Wręczyca Wielka</t>
  </si>
  <si>
    <t xml:space="preserve">Zestaw komputerowy pok. 5 </t>
  </si>
  <si>
    <t>Wykaz maszyn i urządzeń do ubezpieczenia od awarii</t>
  </si>
  <si>
    <t>L.P.</t>
  </si>
  <si>
    <t>Nazwa maszyny (urządzenia)</t>
  </si>
  <si>
    <t>Suma ubezpieczenia (wartość odtworzeniowa)</t>
  </si>
  <si>
    <t>Czy maszyna (urządzenie) jest eksploatowana pod ziemią? (TAK/NIE)</t>
  </si>
  <si>
    <t>Miejsce ubezpieczenia (adres)</t>
  </si>
  <si>
    <t>Urządzenie do dezynfekcji wody- chlorator C53- hydroforownia Truskolasy (stacja uzdatniania wody)</t>
  </si>
  <si>
    <t>Sonda Oxymax W COS41- oczyszczalnia Truskolasy</t>
  </si>
  <si>
    <t>Terminal DTG 53- system selektywnego alarmowania OSP Grodzisko</t>
  </si>
  <si>
    <t>Pompa Winner 4 WYT 150- boisko sportowe Truskolasy</t>
  </si>
  <si>
    <t>Kompresor Metabo Classic Air 255 na oczyszczalnie ścieków Truskolasy</t>
  </si>
  <si>
    <t>Odśnieżarka typ 2220 V EL. ST YM 71 M-W- Puszczew</t>
  </si>
  <si>
    <t>Szafa sterownicza- oczyszczalnia Wręczyca Wielka</t>
  </si>
  <si>
    <t>Pompa CR 45-3 wodociąg Truskolasy</t>
  </si>
  <si>
    <t>Zawór pływakowy- wodociąg Borowe</t>
  </si>
  <si>
    <t>Komora wodomierzowa- Nowa Szarlejka</t>
  </si>
  <si>
    <t>Zestaw hydroforowy</t>
  </si>
  <si>
    <t>Automatyczna pompownia sieciowa Truskolasy</t>
  </si>
  <si>
    <t>Pompownia sieciowa- wodociąg Truskolasy</t>
  </si>
  <si>
    <t>Pompa głębinowa GBG 5</t>
  </si>
  <si>
    <t>Szafa sterownicza- przepompownia wody Truskolasy ul. Dębieczna</t>
  </si>
  <si>
    <t>Pompa głębinowa- Szarlejka</t>
  </si>
  <si>
    <t>Pompa głębinowa</t>
  </si>
  <si>
    <t>Pompa głębinowa- wodociągi</t>
  </si>
  <si>
    <t>Pompa głębinowa- studnia Borowe</t>
  </si>
  <si>
    <t>Pompa głębinowa- wodociąg Truskolasy</t>
  </si>
  <si>
    <t>Urządzenia napowietrzające na oczyszczalnie ścieków Wręczyca Wielka- 3 szt.</t>
  </si>
  <si>
    <t>Pompa zanurzeniowa typ SV80.80120.2.50H na przepompownie ścieków Grodzisko ul. Kłobucka</t>
  </si>
  <si>
    <t>Zadymiarka kanałowa do wpuszczania wód opadowych do kanalizacji sanitarnej na terenie gminy</t>
  </si>
  <si>
    <t>Pompa GCA.5.03.2.2110.4.z sil.11,0kW 400V6-wodociąg Truskolasy</t>
  </si>
  <si>
    <t>Pompa głębinowa GCA5.03.2110 z sil. SMP6/11kW/380V na potrzeby wodociągów</t>
  </si>
  <si>
    <t>Szafa sterownicza przepompownia ścieków Truskolasy ul. Kamienna</t>
  </si>
  <si>
    <t xml:space="preserve">Kompresor </t>
  </si>
  <si>
    <t>Pompa DDC 6-10 PPP/E/C-X-31</t>
  </si>
  <si>
    <t>Sonda hydrostatyczna SG-25S 2 szt.</t>
  </si>
  <si>
    <t xml:space="preserve">Pompa i przekaźnik do hydroforowni </t>
  </si>
  <si>
    <t>Pompa UNILIFTAP AP 35B 2130V na potrzeby oczyszczalni ścieków</t>
  </si>
  <si>
    <t>Zestaw pompowy</t>
  </si>
  <si>
    <t>Pompa CR45-3 AFAE HQQE 1 szt.</t>
  </si>
  <si>
    <t xml:space="preserve">Pompa głębinowa Sp90-5 </t>
  </si>
  <si>
    <t>Zestaw pompowy wraz ze sterowaniem i montażem- hydroforownia</t>
  </si>
  <si>
    <t>Klimatyzator</t>
  </si>
  <si>
    <t xml:space="preserve">Zestaw Komputer </t>
  </si>
  <si>
    <t>Komputer PC</t>
  </si>
  <si>
    <t>Projektor 4D</t>
  </si>
  <si>
    <t>Laptop LENOWO G70/80</t>
  </si>
  <si>
    <t>Kamera cyfr.SONY HD RCX</t>
  </si>
  <si>
    <t>Laptop LENOWO G50/80</t>
  </si>
  <si>
    <t>Laptop LENOWO</t>
  </si>
  <si>
    <t>Projektor ACER X 133 PWH</t>
  </si>
  <si>
    <t>Notebook LENOVO G50-80</t>
  </si>
  <si>
    <t>Notebook LENOVO Z51-70</t>
  </si>
  <si>
    <t>Notebook HP 250 G3</t>
  </si>
  <si>
    <t>Urządzenia wielofunkcyjne (4 szt.)</t>
  </si>
  <si>
    <t>Laptopy (4 szt.)</t>
  </si>
  <si>
    <t>Laptop (1 szt.)</t>
  </si>
  <si>
    <t>─</t>
  </si>
  <si>
    <t>Laptop ASUS PRO PU551L</t>
  </si>
  <si>
    <t>Telewizor</t>
  </si>
  <si>
    <t>Głośniki</t>
  </si>
  <si>
    <t>Laptop HP 250 G4 (3-5050/8GB)</t>
  </si>
  <si>
    <t>Tablica Smart SBM 680</t>
  </si>
  <si>
    <t>Notebook Laptop 15,6 SUS R 540LA  x  2</t>
  </si>
  <si>
    <t>Głóśnik mobilny JBL CHARGE 3B2ACK</t>
  </si>
  <si>
    <t>Zestaw komputerowy 2 szt</t>
  </si>
  <si>
    <t>Zestawy komputerowe - biblioteka - 8 szt</t>
  </si>
  <si>
    <t>Głośnik JBL</t>
  </si>
  <si>
    <t>Robot mRobot 2 szt</t>
  </si>
  <si>
    <t>Tablet Lenovo AB</t>
  </si>
  <si>
    <t>Laptop Radius</t>
  </si>
  <si>
    <t>13. GOPS we Wręczycy Wielkiej</t>
  </si>
  <si>
    <t xml:space="preserve">szkoła -nowa część </t>
  </si>
  <si>
    <t>Pracownia komputerowa SP</t>
  </si>
  <si>
    <t>Urządzenie wielofunkcyjne HP Deskjet</t>
  </si>
  <si>
    <t>Zestaw komputerowy BenQ Asus</t>
  </si>
  <si>
    <t>Projektory BenQ</t>
  </si>
  <si>
    <t>Zestaw urządzenie Epson</t>
  </si>
  <si>
    <t xml:space="preserve">Notebook Dell </t>
  </si>
  <si>
    <t>Basen kąpielowy betonowy, foliowany, urządzenia kontrolno-pomiarowe</t>
  </si>
  <si>
    <t>rekreacja sezonowa</t>
  </si>
  <si>
    <t>obiekt otoczony płotem, oświetlony, monitorowany całodobowo</t>
  </si>
  <si>
    <t>42-133 Węglowice 3</t>
  </si>
  <si>
    <t>Kserokopiarka Toshiba Studio 2303AM</t>
  </si>
  <si>
    <t>Komputer stacjonarny HP 280</t>
  </si>
  <si>
    <t>Komputer stacjonarny DELL/V-fostro</t>
  </si>
  <si>
    <t>Komputer stacjonarny  HP 280</t>
  </si>
  <si>
    <t>Konsola X BOXONE</t>
  </si>
  <si>
    <t>1. GOK</t>
  </si>
  <si>
    <t>Notebook TBA Satellite L300</t>
  </si>
  <si>
    <t xml:space="preserve">rodzaj wartości </t>
  </si>
  <si>
    <t xml:space="preserve">Budynek na potrzeby świetlicy wiejskiej Wręczyca Mała </t>
  </si>
  <si>
    <t>budynek wielofunkcyjny na boisku sportowym Truskolasy</t>
  </si>
  <si>
    <t>Pawilon w Szarlejce ul. Łukaszewicza 316</t>
  </si>
  <si>
    <t>Wodociąg Wręczyca Wielka yl. Kwatowa</t>
  </si>
  <si>
    <t xml:space="preserve">Wodociąg Grodzisko ul. Nadrzeczna </t>
  </si>
  <si>
    <t>Sieć kanalizacji sanitarnej Wręczyca Wielka w tym ul. Miodowa, Jabłoniowa</t>
  </si>
  <si>
    <t>Oczyszczalnia ścieków na działce szkolnej nr 393/1 Kalej ul. Szkolna</t>
  </si>
  <si>
    <t>Kanalizacja sanitarna Wręczyca Wielka ul. Czerśniowa</t>
  </si>
  <si>
    <t xml:space="preserve">Plac zabaw dla dzieci w miejscowości Kalej </t>
  </si>
  <si>
    <t>Plac zabaw dla dzieci w miejscowosci Długi Kąt</t>
  </si>
  <si>
    <t>Boisko wielofunkcyjne Grodzisko</t>
  </si>
  <si>
    <t>Piłkochwyty na boisku w Klepaczce- plac gminny</t>
  </si>
  <si>
    <t>Urządzenia serii fitnes- siłownia zewnętrzna na obiekcie sportowym Wręczyca Wielka SOKÓŁ</t>
  </si>
  <si>
    <t xml:space="preserve">uzyteczność publiczna </t>
  </si>
  <si>
    <t xml:space="preserve">sieć wodociagowa </t>
  </si>
  <si>
    <t>oczyszczalnia ścieików</t>
  </si>
  <si>
    <t>użytecznośc publiczna</t>
  </si>
  <si>
    <t>Wręczyca Mała ul. Długa  działka nr 140/1</t>
  </si>
  <si>
    <t>Szarlejka ul. Łukaszewicza 316</t>
  </si>
  <si>
    <t xml:space="preserve">Wręczyca Wielka ul. Kwiatowa </t>
  </si>
  <si>
    <t xml:space="preserve">Grodzisko ul. Nadrzeczna </t>
  </si>
  <si>
    <t>Wręczyca Wielka ul. 3-go Maja</t>
  </si>
  <si>
    <t>Wręczyca Wielka ul. Czereśniowa</t>
  </si>
  <si>
    <t xml:space="preserve">Kalej </t>
  </si>
  <si>
    <t xml:space="preserve">Klepaczka </t>
  </si>
  <si>
    <t xml:space="preserve">Wręczyca Wielka </t>
  </si>
  <si>
    <t>Sprzęt elektroniczny dla potrzeb projektu RSIK pok. 30</t>
  </si>
  <si>
    <t>Drukarka HP Office Jet Pro 8600 Plus WiFi pok. 30</t>
  </si>
  <si>
    <t>Drukarka HP Laser jet p 3015 dn pok. 8</t>
  </si>
  <si>
    <t>Drukarka HP P3015 dn pok. 21</t>
  </si>
  <si>
    <t>Drukarka HP P 1102W pok. 29</t>
  </si>
  <si>
    <t>Drukarka HP P3015 dn pok. 30</t>
  </si>
  <si>
    <t>Drukarka HP P3015 dn pok. 28</t>
  </si>
  <si>
    <t>Drukarka laserowa HP LJP 1102 pok. 15</t>
  </si>
  <si>
    <t>Drukarka HP P3015DN pok. 6</t>
  </si>
  <si>
    <t>Urządzenie wielofunkcyjne HP M225DW pok. 28</t>
  </si>
  <si>
    <t>Drukarka OKI ML 3321 pok. 7</t>
  </si>
  <si>
    <t>Komputer Acer TMP 248 Gmina Wręczyca Wielka</t>
  </si>
  <si>
    <t>Komputer Acer TMP 248- SZ P Borowe</t>
  </si>
  <si>
    <t xml:space="preserve">Komputer Acer TMP 248- SZ P Kuleje </t>
  </si>
  <si>
    <t xml:space="preserve">Komputer Acer TMP 248- Z SZ P Kalej </t>
  </si>
  <si>
    <t xml:space="preserve">Komputer Acer TMP 248- SZ P Truskolasy </t>
  </si>
  <si>
    <t>Komputer Acer TMP 248- 2 szt. SZ P Węglowice</t>
  </si>
  <si>
    <t>Komputer Acer TMP 248- Sz P Wręczyca Wielka</t>
  </si>
  <si>
    <t>Komputer pok. 7 wraz z systemem Windows 8- serwerownia UG</t>
  </si>
  <si>
    <t>Zestaw komputerowy pok. 8</t>
  </si>
  <si>
    <t>Zestaw kompterowy 2 szt.  pok. 12</t>
  </si>
  <si>
    <t xml:space="preserve">Zestaw komputerowy pok. 7 </t>
  </si>
  <si>
    <t>Pidion oraz drukarka MEFA 14- zestaw</t>
  </si>
  <si>
    <t xml:space="preserve">Zestaw komputerowy- komputer Dell OptiPlex 3040 SFF, monitor Dell E2216H </t>
  </si>
  <si>
    <t>Pompa GCA.5.03.2.2110.4 z silnikiem Franklin 234 764 2521 14x3400V</t>
  </si>
  <si>
    <t>Pompa z silnikiem Franklin- hydroforownia Długi Kąt</t>
  </si>
  <si>
    <t>Lokalna zapora sieciowa ZyWALL USG110- serwerownia UG</t>
  </si>
  <si>
    <t xml:space="preserve">Dyfuzory na oczyszczalnie ścieków 4 szt. </t>
  </si>
  <si>
    <t>Chlorator</t>
  </si>
  <si>
    <t xml:space="preserve">Gmina Wręczyca Wielka </t>
  </si>
  <si>
    <t xml:space="preserve">Gmina ręczyca Wielka </t>
  </si>
  <si>
    <t>Tablica Qomo QWB379BW z oprogramowaniem interaktywnym</t>
  </si>
  <si>
    <t>Projektor krótkoogniskowy Vivitek DX 881 ST z uchwytem 1200 mm</t>
  </si>
  <si>
    <t>Projektor Vivitek DX831</t>
  </si>
  <si>
    <t>Nikon D3300+18-105VR</t>
  </si>
  <si>
    <t xml:space="preserve"> </t>
  </si>
  <si>
    <t>Interaktywny monitor dotykowy Avtek Touchscreen 55 Pro 4K</t>
  </si>
  <si>
    <t>Tablica interaktywna Avtek TT-Board 80 z projektorem ultrakrótkoogniskowym Epson EB-670</t>
  </si>
  <si>
    <t>Kserokopiarka kolorowa KONICA MINOLTA bizhub C220</t>
  </si>
  <si>
    <t>Zestaw robotów Wonderpack oraz robot Dash</t>
  </si>
  <si>
    <t>Tablet</t>
  </si>
  <si>
    <t>10. Szkoła Podstawowa  im. St. Ligonia w Truskolasach</t>
  </si>
  <si>
    <t>Pracownia komputerowa Gim</t>
  </si>
  <si>
    <t>Komputer BenQ</t>
  </si>
  <si>
    <t>Projektor ViewSonic</t>
  </si>
  <si>
    <t>9. Szkoła Podstawowa im. ST. Ligonia w Truskolasach</t>
  </si>
  <si>
    <t>Szkoła Podstawowa im. ST. Ligonia w Truskolasach</t>
  </si>
  <si>
    <t>11. Szkoła Podstawowa im. Synów Pułku w Węglowicach</t>
  </si>
  <si>
    <t>Projektor SONY</t>
  </si>
  <si>
    <t>Tablica Newline 78"</t>
  </si>
  <si>
    <t>Monitor interaktywny</t>
  </si>
  <si>
    <t>Tablica interaktywna Black 86"</t>
  </si>
  <si>
    <t>Projektor EPSON EB-670</t>
  </si>
  <si>
    <t>Zestaw komputerowy DELL z monitorem</t>
  </si>
  <si>
    <t>10. Szkoła Podstawowa im. Synów Pułku w Węglowicach</t>
  </si>
  <si>
    <t>Tablet  SP</t>
  </si>
  <si>
    <t>Laptop Biznes Lenowo</t>
  </si>
  <si>
    <t>Telewizor LG 32</t>
  </si>
  <si>
    <t>Powermikser YAMAHA EMX5</t>
  </si>
  <si>
    <t>Szkoła Podstawowa im. Synów Pułku w Węglowicach</t>
  </si>
  <si>
    <t>12. Szkoła Podstawowa im. A. Mickiewicza we Wręczycy Wielkiej</t>
  </si>
  <si>
    <t xml:space="preserve">Drukarka laserowa </t>
  </si>
  <si>
    <t xml:space="preserve">Zestaw komputerowy uczniowski 14 szt  </t>
  </si>
  <si>
    <t xml:space="preserve">Zestaw komputerowy nauczycielski </t>
  </si>
  <si>
    <t xml:space="preserve">System cyfrowy Canon </t>
  </si>
  <si>
    <t xml:space="preserve">Urządzenie drukujące wielofunkcyjne </t>
  </si>
  <si>
    <t xml:space="preserve">Projektor BENQ </t>
  </si>
  <si>
    <t xml:space="preserve">Komputer ASUS </t>
  </si>
  <si>
    <t xml:space="preserve">Niszczarka </t>
  </si>
  <si>
    <t>Zestaw komputerowy z oprogramowaniem</t>
  </si>
  <si>
    <t xml:space="preserve">Zestaw komputerowy z oprogramowaniem </t>
  </si>
  <si>
    <t xml:space="preserve">Projektor BENQ MS524 </t>
  </si>
  <si>
    <t>Projektor Vivitek</t>
  </si>
  <si>
    <t xml:space="preserve">Tablica QOMO QWB200-PS </t>
  </si>
  <si>
    <t>Kopiarka Minolta</t>
  </si>
  <si>
    <t>Drukarka Epson</t>
  </si>
  <si>
    <t>Konsola SONY</t>
  </si>
  <si>
    <t>11. Szkoła Podstawowa im. A. Mickiewicza we Wręczycy Wielkiej</t>
  </si>
  <si>
    <t xml:space="preserve">Projektor przenośny </t>
  </si>
  <si>
    <t>Laptop z oprogramowaniem Windows</t>
  </si>
  <si>
    <t>Robot Wonderpack (zestaw)</t>
  </si>
  <si>
    <t>Tablet HUAWEI - 3 szt</t>
  </si>
  <si>
    <t>Szkoła Podstawowa im. A. Mickiewicza we Wręczycy Wielkiej</t>
  </si>
  <si>
    <t>Urządzenie wielofunkcyjne BROTHER</t>
  </si>
  <si>
    <t>Projektor multimedialny VIVITEK DX263</t>
  </si>
  <si>
    <t>Tablica interaktywna QOMOQWB</t>
  </si>
  <si>
    <t>Monitor interaktywny dotykowy AVTEK65 PRO3</t>
  </si>
  <si>
    <t>Projektor krótkoogniskowy VIVITEK DX</t>
  </si>
  <si>
    <t>Tablica interaktywna QOMO QWB379BW</t>
  </si>
  <si>
    <t>Głośnik Media-Tech HQMT3143K</t>
  </si>
  <si>
    <t>Notebook ACER ASPIRE V3-372i3/8GB</t>
  </si>
  <si>
    <t>Głośnik Media - Tech And.MQMT3143</t>
  </si>
  <si>
    <t>Notebook Toshiba R950</t>
  </si>
  <si>
    <t>15. Przedszkole w Truskolasach- oddział przedszkolny Hutce</t>
  </si>
  <si>
    <t>drukarka brother</t>
  </si>
  <si>
    <t>Wodociąg Jezioro</t>
  </si>
  <si>
    <t xml:space="preserve">Studnia głębinowa we Wręczycy Wielkiej </t>
  </si>
  <si>
    <t>studnia</t>
  </si>
  <si>
    <t xml:space="preserve">Wodociąg w miejscowości Borowe </t>
  </si>
  <si>
    <t>sieć wodociagowa</t>
  </si>
  <si>
    <t xml:space="preserve">brak </t>
  </si>
  <si>
    <t xml:space="preserve">Wręczyca Wielka boisko sportowe </t>
  </si>
  <si>
    <t>Kaelj ul. Krótka</t>
  </si>
  <si>
    <t xml:space="preserve">Studnia wodomierzowa </t>
  </si>
  <si>
    <t xml:space="preserve">Przebudowa Przedszkola z oddziałem integracyjnym w Pile Pierwszej </t>
  </si>
  <si>
    <t>Kopiarka Rich MP 3554SP obok pok. 3</t>
  </si>
  <si>
    <t>Komputer Acer TMP 248- 2 szt. SZ P Truskoasy</t>
  </si>
  <si>
    <t xml:space="preserve">Tablica interaktywna C022IW41B0559 SZ P Truskolasy </t>
  </si>
  <si>
    <t>Tablica interaktywna C022IW41B0561 SZ P Truskolasy</t>
  </si>
  <si>
    <t xml:space="preserve">Tablica interaktywna C022IW41B0562 SZ P Węglowice </t>
  </si>
  <si>
    <t xml:space="preserve">Tablica interaktywna C022IW41B0560 SZ P Wręczyca Wielka </t>
  </si>
  <si>
    <t xml:space="preserve">Tablica interaktywna C022IW41B0557 SZ P Wręczyca Wielka </t>
  </si>
  <si>
    <t>Zstaw komputerowy dla USC</t>
  </si>
  <si>
    <t>Drukarka HP LaserJet M506 pok. 20</t>
  </si>
  <si>
    <t xml:space="preserve">Zestwa komputerowy dla ewidencji ludności </t>
  </si>
  <si>
    <t xml:space="preserve">Drukarka Mefa 15 RS/BT/USB- wystawianie faktur za wode i ścieki </t>
  </si>
  <si>
    <t>Drukarka HP LaserJet M506 pok. 29</t>
  </si>
  <si>
    <t xml:space="preserve">Zestwaw komputerowy Radca Prawny </t>
  </si>
  <si>
    <t xml:space="preserve">Telewizor TV Led Manta 50 LFN 58C- Zespół Szkolno-Przedszkolny Kalej </t>
  </si>
  <si>
    <t xml:space="preserve">Tablica interaktywna 84 myboard 4c  Zespół Szkolno-Przedszkolny Kalej </t>
  </si>
  <si>
    <t xml:space="preserve">Projektor Epson EH- TW650 Zespół Szolno-Przedszkolny Kalej </t>
  </si>
  <si>
    <t xml:space="preserve">Kamera Sony HDR GOK Wręczyca </t>
  </si>
  <si>
    <t xml:space="preserve">Aparat fotograficzny Canon Powershot Sx540 HS- GOK Wręczyca </t>
  </si>
  <si>
    <t xml:space="preserve">Laptop Lenovo 320- 15/KB i5- 7200V  15  Zespół Szkolno Przedszkoly Kalej </t>
  </si>
  <si>
    <t>Wykaszarka spalinowa Husqvarna 323R- hydroforownia Borowe</t>
  </si>
  <si>
    <t>Kosiarka MB 3 RT- Puszczew</t>
  </si>
  <si>
    <t>Pilarka spalinowa HQV-346XP- Borowe</t>
  </si>
  <si>
    <t>Kosa STIHL FS100- Puszczew</t>
  </si>
  <si>
    <t>Pilarka spalinowa HQV 450 E 3 szt.- Hutka, Piła Pierwsza, Węglowice</t>
  </si>
  <si>
    <t>Kosiarka- oczyszczalnia Wręczyca Wielka</t>
  </si>
  <si>
    <t>Kosiarka spalinowa HQV- oczyszczalnia Truskolasy</t>
  </si>
  <si>
    <t>Kosiarka spalinowa Partner- model P553</t>
  </si>
  <si>
    <t>Pompa zakupiona na hydroforownie w Szarlejce- dotyczy wodociągów</t>
  </si>
  <si>
    <t>Syrena dachowa- OSP Klepaczka</t>
  </si>
  <si>
    <t>Syrena alarmowa o mocy 4kw- OSP Hutka</t>
  </si>
  <si>
    <t>Łódź płaskodenna przy oczyszczalni ścieków Wręczyca Wielka</t>
  </si>
  <si>
    <t>Wykaszarka Husqvarna 336FR  UG</t>
  </si>
  <si>
    <t>Kosiarka Partner P51-550 CDW plac zabaw Bór Zapilski</t>
  </si>
  <si>
    <t>Kosiarka spalinowa</t>
  </si>
  <si>
    <t>Wykaszarka OlecMAC Sparta 250T</t>
  </si>
  <si>
    <t>Wykaszarka Husqvarna 525 Rx</t>
  </si>
  <si>
    <t>Traktorek Husqvarna TC 138 1 szt.</t>
  </si>
  <si>
    <t>Kosiarka traktorek John Deere X305R</t>
  </si>
  <si>
    <t>Wykaszarka spalinowa HQV 525 RX oczyszczalnia ścieków Wręczyca Mała</t>
  </si>
  <si>
    <t>Rura pompowa- studnia Długi Kąt</t>
  </si>
  <si>
    <t>Kosiarka</t>
  </si>
  <si>
    <t>Hutka, Piła Pierwsza, Węglowice</t>
  </si>
  <si>
    <t xml:space="preserve">Długi Kąt </t>
  </si>
  <si>
    <t>sołectwo Wręczyca Mała</t>
  </si>
  <si>
    <t>Drukarka wielofunkcyjna</t>
  </si>
  <si>
    <t>Laptop Acer A517FHD</t>
  </si>
  <si>
    <t>Interaktywny monitor</t>
  </si>
  <si>
    <t>Dysk</t>
  </si>
  <si>
    <t>W pozycji UG pod nr 162</t>
  </si>
  <si>
    <t>W pozycji UG pod nr 163</t>
  </si>
  <si>
    <t>W pozycji UG pod nr 164</t>
  </si>
  <si>
    <t>Urządzenie wielofunkcyjne BROTHER MFC - 9140 CDN</t>
  </si>
  <si>
    <t xml:space="preserve">Ogólnodostępne boisko sportowe wraz z placem zabaw </t>
  </si>
  <si>
    <t>Wodociąg w miejscowości Bieżeń (ul. bez nazwy)</t>
  </si>
  <si>
    <t>Drukarka pok. 21 UG</t>
  </si>
  <si>
    <t>Monitor multimedialny- P Węglowice</t>
  </si>
  <si>
    <t>Radioodtwarzacz Philips AZ787/12- P Węglowice</t>
  </si>
  <si>
    <t>Projektor multimedialny BenQ MX507- P Węglowice</t>
  </si>
  <si>
    <t xml:space="preserve">Komputer-laptop - P Piła Pierwsza </t>
  </si>
  <si>
    <t xml:space="preserve">Projektor z ekranem- P Piła Pierwsza </t>
  </si>
  <si>
    <t xml:space="preserve">Radiomagnetofon- P Piła Pierwsza </t>
  </si>
  <si>
    <t xml:space="preserve">Notebook HP250 G6 i3/4GB/256GBSSD/W10P- P Wręczyca Wielka </t>
  </si>
  <si>
    <t xml:space="preserve">Lenovo IdeaPad 100 (15") 4 GB czarny- P Węglowice </t>
  </si>
  <si>
    <t xml:space="preserve">Laptop Lenovo 320- 15IKB- P Wręczyca Wielka </t>
  </si>
  <si>
    <t>Kosiarka wraz z osprzętem</t>
  </si>
  <si>
    <t>zestaw 7 szt. komputerów do bibliotek (z urządzeniami wielofunkcyjnymi, monitorami)</t>
  </si>
  <si>
    <t>kserokopiarka kolorowa A3 SAMSUNG</t>
  </si>
  <si>
    <t>5 x dysk twardy 4 TB</t>
  </si>
  <si>
    <t>Obiektyw do aparatu CANON</t>
  </si>
  <si>
    <t xml:space="preserve">Aparat fotograficzny CANON </t>
  </si>
  <si>
    <t>Wzmacniacz COMBO basowe</t>
  </si>
  <si>
    <t>Wodociąg Grodzisko ul. Wesoła</t>
  </si>
  <si>
    <t>Wodociąg Truskolasy ul. Leśna</t>
  </si>
  <si>
    <t>Wodociąg Bieżeń ul. Piaskowa</t>
  </si>
  <si>
    <t>Grodzisko ul. Wesoła</t>
  </si>
  <si>
    <t>Truskolasy ul. Leśna</t>
  </si>
  <si>
    <t>Bieżeń ul. Piaskowa</t>
  </si>
  <si>
    <t xml:space="preserve">Plac zabaw w miejscowosci Szarlejka </t>
  </si>
  <si>
    <t xml:space="preserve">Ekran AVTEK TRIPOD na stojaku P Piła Pierwsza </t>
  </si>
  <si>
    <t xml:space="preserve">Urządzenie wielofunkcyjne brother DCP-J100- P Piła Pierwsza </t>
  </si>
  <si>
    <t>Radioodtwarzacz CD/MP3/BT/FM SPT5800 z Mp3 P Piła Pierwsza</t>
  </si>
  <si>
    <t xml:space="preserve">Ekran AVTEK TRIPOD na stojaku P Węglowice  </t>
  </si>
  <si>
    <t xml:space="preserve">Urządzenie wielofunkcyjne brother DCP-J100 P Węglowice </t>
  </si>
  <si>
    <t xml:space="preserve">Radiootwarzacz z Mp3 P Węglowice </t>
  </si>
  <si>
    <t>Zestaw komputerowy Wójt Gminy</t>
  </si>
  <si>
    <t>Drukarka HP LaserJet MS06DN pok. 6</t>
  </si>
  <si>
    <t>Zestaw komptrowy pok. 11</t>
  </si>
  <si>
    <t xml:space="preserve">Radiotelefon Kenwood typ NX 720E szt. 1 </t>
  </si>
  <si>
    <t xml:space="preserve">Zestaw komputerowy pok. 28 </t>
  </si>
  <si>
    <t>Projektor multimedialny przenośny EPSON P Piła Pierwsza</t>
  </si>
  <si>
    <t xml:space="preserve">Laptop Lenovo 320-15IK i5-7200U P Piła Pierwsza  </t>
  </si>
  <si>
    <t>Projektor multimedialny przenośny EPSON P Węglowice</t>
  </si>
  <si>
    <t>Laptop Lenovo 320-15IK i5-7200U  P Welowice</t>
  </si>
  <si>
    <t>Laptop Notebook Del IVOSTRO 7580 VIN 10- transmisja obrad sesji</t>
  </si>
  <si>
    <t>Telefon komorkowy pok. 11</t>
  </si>
  <si>
    <t xml:space="preserve">Telefony komórkowe wodociagi i kanalizacja </t>
  </si>
  <si>
    <t xml:space="preserve">Laptop Notebook Dell Vostro do obsługi wyborów </t>
  </si>
  <si>
    <t>Urządzeniea przepływowe (uzdatniaące wodę) do nowo wybudowanej studni głębinowej Wręczyca Wielka</t>
  </si>
  <si>
    <t>Zestaw hydroforowy w miejscowosci Klepaczka</t>
  </si>
  <si>
    <t>Pompy na oczyszczalni ścieków Wręczyca Wielka i Wręczyca Mała</t>
  </si>
  <si>
    <t xml:space="preserve">boisko sportowe Olimpia Truskolasy </t>
  </si>
  <si>
    <t>Wręczyca Wielka i Wręczyca Mała</t>
  </si>
  <si>
    <t>Przedszkole z oddziałem integracyjnym im. Małego Księcia we Wręczycy Wielkiej</t>
  </si>
  <si>
    <t>Urządzenia wielofunkcyjne</t>
  </si>
  <si>
    <t>Zestaw komputerowy ACC, Asus, i3, 4GB</t>
  </si>
  <si>
    <t>Fax laserowy Panasonic</t>
  </si>
  <si>
    <t>Niszczarka OPUS</t>
  </si>
  <si>
    <t>Komputer stacjonarny Ewerest</t>
  </si>
  <si>
    <t>Urządzenie wielofunkcyjne laserowe (kolorowe)</t>
  </si>
  <si>
    <t>Urządzenie wielofunkcyjne laserowe (format A4)</t>
  </si>
  <si>
    <t>Urządzenia wielofunkcyjne atramentowe (3 szt.)</t>
  </si>
  <si>
    <t>Tablica interaktywna z projektorem</t>
  </si>
  <si>
    <t>Cyfrowy telefon systemowy</t>
  </si>
  <si>
    <t>Laptopy (3 szt.)</t>
  </si>
  <si>
    <t>Rejestrator NUUO  z serii NVR - NS-2160-EU 6 TB</t>
  </si>
  <si>
    <t>Rejestrator NUUO  z serii NVR - NUUO VIEW LTE</t>
  </si>
  <si>
    <t>Monitor profesjonalny LCD 32</t>
  </si>
  <si>
    <t>Kamera zewnętrzna (17 szt.)</t>
  </si>
  <si>
    <t>Kamera wewnętrzna (10 szt.)</t>
  </si>
  <si>
    <t>Lokalizacja (adres)</t>
  </si>
  <si>
    <t>Zabezpieczenia (znane zabezpieczenia p-poż i przeciw kradzieżowe)</t>
  </si>
  <si>
    <t>1.</t>
  </si>
  <si>
    <t>Grodzisko, ul. Kłobucka 1; 42-130 Wręczyca Wielka</t>
  </si>
  <si>
    <t>Gaśnice i hydranty</t>
  </si>
  <si>
    <t>2.</t>
  </si>
  <si>
    <t>Projekror</t>
  </si>
  <si>
    <t>Kolumna aktywna</t>
  </si>
  <si>
    <t>2. Przedszkole z oddziałem integracyjnym im. Małego Księcia we Wręczycy Wielkiej</t>
  </si>
  <si>
    <t>3.Szkoła Podstawowa w Kulejach</t>
  </si>
  <si>
    <t>Kamery (monitoring wizyjny)</t>
  </si>
  <si>
    <t>Komputer BenQ,Asus, i 5 (sekretariat)</t>
  </si>
  <si>
    <t>Ekran projekcyjnyAVTEK pracowonia j. polskiego</t>
  </si>
  <si>
    <t>Zestaw (komputer ACER,TMP,projektor multim.,urz. wielofunkcyjne sala109</t>
  </si>
  <si>
    <t>Zestaw(komputer ACER szt.2,projektor multim.,ekran,urz.wielofunk.) sala 109</t>
  </si>
  <si>
    <t>Tablica interaktywna C0221W41BO561</t>
  </si>
  <si>
    <t>Tablica interaktywna C0221W41BO559</t>
  </si>
  <si>
    <t>Interaktywny monitor dotykowy AVTEK</t>
  </si>
  <si>
    <t>Projektor krótkoogniskowy VIVITEK</t>
  </si>
  <si>
    <t>Tablica injteraktywna QOMO</t>
  </si>
  <si>
    <t>Komputer Asus</t>
  </si>
  <si>
    <t>Komputer BenQ, Asus</t>
  </si>
  <si>
    <t>Ksero Sharp</t>
  </si>
  <si>
    <t>Komputer BenQ,Asus, G5500</t>
  </si>
  <si>
    <t>Projektor Vivitek DX881ST PS501X</t>
  </si>
  <si>
    <t>Projektor ViewSonic PS501X</t>
  </si>
  <si>
    <t>Projektor ViewSonic PA503</t>
  </si>
  <si>
    <t>Notebook Dell  2sztx2219.51</t>
  </si>
  <si>
    <t>8. Szkoła Podstawowa im. K. Makuszyńskiego w Kalei</t>
  </si>
  <si>
    <t>LDM TroleyIBT PSS900D</t>
  </si>
  <si>
    <t xml:space="preserve">Notebook Acer </t>
  </si>
  <si>
    <t>Tablet Lenowo</t>
  </si>
  <si>
    <t>Monitor interaktywny 65</t>
  </si>
  <si>
    <t>Elektroniczna waga medyczna</t>
  </si>
  <si>
    <t>Projektor multimed.BENQ 506</t>
  </si>
  <si>
    <t>Projektor OI/ORMAX MULTIP</t>
  </si>
  <si>
    <t>Projektor CANON LV-X310 ST</t>
  </si>
  <si>
    <t>Projektor OPTOMA DS. DLP</t>
  </si>
  <si>
    <t>Laptop LENOWO 15,6 INTEL</t>
  </si>
  <si>
    <t>System bezprzewodowy 2x mix</t>
  </si>
  <si>
    <t>4. Szkoła Podstawowa im. Synów Pułku w Węglowicach</t>
  </si>
  <si>
    <t>Modernizacja  8 kamer HD CVI, FHD z promiennikiem (wewnątrz/ na zewnątrz)</t>
  </si>
  <si>
    <t>Modernizacja sieci Router TP Link</t>
  </si>
  <si>
    <t>Komputer BenQ z oprogr. - 4 szt.</t>
  </si>
  <si>
    <t>Projektor krótkoogniskowy Vivitek - 4 szt</t>
  </si>
  <si>
    <t>Tablica interaktywna Avtek - 4 szt</t>
  </si>
  <si>
    <t>Urządzenie wielofunkcyjne HP Tank 319 - 2 szt</t>
  </si>
  <si>
    <t>Komputer Benq z oprogramowaniem - 2 szt</t>
  </si>
  <si>
    <t>Notebook Dell Vostro</t>
  </si>
  <si>
    <t>Mikrofony bezprzewodowe</t>
  </si>
  <si>
    <t>12. Zespół Obsługi Placówek Oświatowych</t>
  </si>
  <si>
    <t>Projektor ACER X 133 PWH X 2</t>
  </si>
  <si>
    <t>Jednostka centralna PCIP 3100 x 2</t>
  </si>
  <si>
    <t>Komputer ASUS,i5-8400,8GB,2506BSSD</t>
  </si>
  <si>
    <t>Komputer MSI,G5400,8GB,128GBSSD,W10P X 4</t>
  </si>
  <si>
    <t>Komputer ASUS,i3,8GB,250GBSSD,W10Prof</t>
  </si>
  <si>
    <t>Komputer ASUS ,i3,8GB,2X1TB,LINUX</t>
  </si>
  <si>
    <t>Komputer Mmsi,Intel,128GBSSD,W10Prof x 5</t>
  </si>
  <si>
    <t>16. Zespół Szkolno - Przedszkolny im. K. Makuszyńskiego w Kalei</t>
  </si>
  <si>
    <t>Notebook LENOWO G50-80 ,80E50LEPAB</t>
  </si>
  <si>
    <t>Notebok LENOWO ZS1-70</t>
  </si>
  <si>
    <t>Notebook HP250G3 INTEL N2840</t>
  </si>
  <si>
    <t>Notebook Laptop 15,6 ASUS R 540LA x 2</t>
  </si>
  <si>
    <t>Głośnik mobilny JBL CHARGE 3B2ACK</t>
  </si>
  <si>
    <t>Notebook Acer A315-51-51SLDXi5</t>
  </si>
  <si>
    <t>Dane pojazdów/ pojazdów wolnobieżnych</t>
  </si>
  <si>
    <t>Marka</t>
  </si>
  <si>
    <t>Typ, model</t>
  </si>
  <si>
    <t>Nr podw./ nadw.</t>
  </si>
  <si>
    <t>Nr rej.</t>
  </si>
  <si>
    <t>Rodzaj pojazdu zgodnie z dowodem rejestracyjnym lub innymi dokumentami</t>
  </si>
  <si>
    <t>Właściciel pojazdu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</si>
  <si>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</si>
  <si>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</si>
  <si>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</si>
  <si>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</si>
  <si>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</si>
  <si>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</si>
  <si>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</si>
  <si>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</si>
  <si>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</si>
  <si>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Okres ubezpieczenia OC i NW</t>
  </si>
  <si>
    <t>Okres ubezpieczenia AC i KR</t>
  </si>
  <si>
    <r>
      <t>Zielona Karta***</t>
    </r>
    <r>
      <rPr>
        <sz val="11"/>
        <rFont val="Arial"/>
        <family val="2"/>
      </rPr>
      <t xml:space="preserve"> (kraj)</t>
    </r>
  </si>
  <si>
    <t>Ochotnicza Straż Pożarna/Gmina</t>
  </si>
  <si>
    <t>REGON</t>
  </si>
  <si>
    <t>Od</t>
  </si>
  <si>
    <t>Do</t>
  </si>
  <si>
    <t>DAIMLER-BENZ</t>
  </si>
  <si>
    <t>LF16,1120F</t>
  </si>
  <si>
    <t>WDB67708315458994</t>
  </si>
  <si>
    <t>SKL 22141</t>
  </si>
  <si>
    <t>5917 cm3</t>
  </si>
  <si>
    <t>11.12.1989</t>
  </si>
  <si>
    <t>13.02.2020 r.</t>
  </si>
  <si>
    <t>MAGIRUS-DEUTZ</t>
  </si>
  <si>
    <t>FM 170D11FA</t>
  </si>
  <si>
    <t>SKL 77GC</t>
  </si>
  <si>
    <t>8424 cm3</t>
  </si>
  <si>
    <t>20.07.1977</t>
  </si>
  <si>
    <t>05.07.2020 r.</t>
  </si>
  <si>
    <t>MERCEDES-BENZ</t>
  </si>
  <si>
    <t>1222,122AF</t>
  </si>
  <si>
    <t>WDB61526415346734</t>
  </si>
  <si>
    <t>SKL 21094</t>
  </si>
  <si>
    <t>10888 cm3</t>
  </si>
  <si>
    <t>03.10.1988</t>
  </si>
  <si>
    <t>26.04.2020 r.</t>
  </si>
  <si>
    <t xml:space="preserve">VOLKSWAGEN BUS </t>
  </si>
  <si>
    <t>T 4</t>
  </si>
  <si>
    <t>WV2ZZZ70ZPH126276</t>
  </si>
  <si>
    <t>SKL PR33</t>
  </si>
  <si>
    <t>1896 cm3</t>
  </si>
  <si>
    <t xml:space="preserve">05.08.1993 </t>
  </si>
  <si>
    <t>12.02.2020 r.</t>
  </si>
  <si>
    <t>07.02.2020</t>
  </si>
  <si>
    <t xml:space="preserve">STAR </t>
  </si>
  <si>
    <t>CEL 3915</t>
  </si>
  <si>
    <t>4670 cm3</t>
  </si>
  <si>
    <t>01.07.1976</t>
  </si>
  <si>
    <t>03.09.2019 r.</t>
  </si>
  <si>
    <t>244L</t>
  </si>
  <si>
    <t>P244L12416</t>
  </si>
  <si>
    <t>SKL LM23</t>
  </si>
  <si>
    <t>CZARNA WIEŚ ul. Słneczna 90</t>
  </si>
  <si>
    <t>6842 cm3</t>
  </si>
  <si>
    <t>04.10.1993</t>
  </si>
  <si>
    <t>21.12.2019 r.</t>
  </si>
  <si>
    <t>CEB 4779</t>
  </si>
  <si>
    <t>DŁUGI KĄT nr 83</t>
  </si>
  <si>
    <t>12.07.1993</t>
  </si>
  <si>
    <t>01.07.2020 r.</t>
  </si>
  <si>
    <t>29 FSC</t>
  </si>
  <si>
    <t>GOLCE 20</t>
  </si>
  <si>
    <t>4680 cm3</t>
  </si>
  <si>
    <t>01.01.1974</t>
  </si>
  <si>
    <t>14.08.2020 r.</t>
  </si>
  <si>
    <t>CZG 515B</t>
  </si>
  <si>
    <t>6810 cm3</t>
  </si>
  <si>
    <t>16.12.1983</t>
  </si>
  <si>
    <t>22.11.2019 r.</t>
  </si>
  <si>
    <t>2+6</t>
  </si>
  <si>
    <t>MERCEDES</t>
  </si>
  <si>
    <t>307D</t>
  </si>
  <si>
    <t>KXA 007C</t>
  </si>
  <si>
    <t>2376 cm3</t>
  </si>
  <si>
    <t>13.07.1978</t>
  </si>
  <si>
    <t>16.10.2019 r.</t>
  </si>
  <si>
    <t>SKL 17433</t>
  </si>
  <si>
    <t>HUTKA ul. Dolna 2</t>
  </si>
  <si>
    <t>01.01.1977</t>
  </si>
  <si>
    <t>CZD 556B</t>
  </si>
  <si>
    <t>26.10.1988</t>
  </si>
  <si>
    <t>29.03.2020 r.</t>
  </si>
  <si>
    <t xml:space="preserve">OPEL </t>
  </si>
  <si>
    <t>MS MOVANO</t>
  </si>
  <si>
    <t>WOVVSU608HB136199</t>
  </si>
  <si>
    <t>SKL 18959</t>
  </si>
  <si>
    <t>Gmina Wręczyca Wielka ul. Sienkiewicza 1</t>
  </si>
  <si>
    <t>2299 cm3</t>
  </si>
  <si>
    <t xml:space="preserve">28.07.2017 </t>
  </si>
  <si>
    <t>19.07.2020 r.</t>
  </si>
  <si>
    <t>PEUGEOT PARTNER</t>
  </si>
  <si>
    <t xml:space="preserve">G </t>
  </si>
  <si>
    <t>VF3GJKFWC95193011</t>
  </si>
  <si>
    <t>SKL 12435</t>
  </si>
  <si>
    <t>osobowy</t>
  </si>
  <si>
    <t>1360 cm3</t>
  </si>
  <si>
    <t>17.01.2006</t>
  </si>
  <si>
    <t>28.06.2020 r.</t>
  </si>
  <si>
    <t>A-200</t>
  </si>
  <si>
    <t>SKL 12636</t>
  </si>
  <si>
    <t>KLEPACZKA 45 a</t>
  </si>
  <si>
    <t>30.10.1987</t>
  </si>
  <si>
    <t>24.05.2020 r.</t>
  </si>
  <si>
    <t>MERCEDES-  BENZ</t>
  </si>
  <si>
    <t>SPRINTER</t>
  </si>
  <si>
    <t>WDB9067111S355728</t>
  </si>
  <si>
    <t>KLEPACZKA 45a</t>
  </si>
  <si>
    <t>2148 cm3</t>
  </si>
  <si>
    <t>16.10.2008</t>
  </si>
  <si>
    <t>SKL U662</t>
  </si>
  <si>
    <t>07.08.1981</t>
  </si>
  <si>
    <t>09.02.2020 r.</t>
  </si>
  <si>
    <t>A-28</t>
  </si>
  <si>
    <t>A2831471</t>
  </si>
  <si>
    <t>SKL 94KW</t>
  </si>
  <si>
    <t>01.01.1972</t>
  </si>
  <si>
    <t>27.12.2019 r.</t>
  </si>
  <si>
    <t>SKL 91NX</t>
  </si>
  <si>
    <t xml:space="preserve">27.10.1981 </t>
  </si>
  <si>
    <t>24.11.2019 r.</t>
  </si>
  <si>
    <t>CEB 5444</t>
  </si>
  <si>
    <t>PIERZCHNO 29</t>
  </si>
  <si>
    <t>29.11.2019 r.</t>
  </si>
  <si>
    <t>PEUGEOT</t>
  </si>
  <si>
    <t>BOXER 2.5TD</t>
  </si>
  <si>
    <t>VF3231V4215457420</t>
  </si>
  <si>
    <t>SKL 01TR</t>
  </si>
  <si>
    <t>2446 cm3</t>
  </si>
  <si>
    <t>28.11.1997</t>
  </si>
  <si>
    <t>17.05.2020 r.</t>
  </si>
  <si>
    <t>IVECO MAGIRUS</t>
  </si>
  <si>
    <t>LF 16TS</t>
  </si>
  <si>
    <t>WJMB92BSM04080810</t>
  </si>
  <si>
    <t>SKL 11498</t>
  </si>
  <si>
    <t>6218 cm3</t>
  </si>
  <si>
    <t>13.04.1989</t>
  </si>
  <si>
    <t>25.09.2019 r.</t>
  </si>
  <si>
    <t>CEB 4802</t>
  </si>
  <si>
    <t>09.08.1993</t>
  </si>
  <si>
    <t>10.10.2019 r.</t>
  </si>
  <si>
    <t xml:space="preserve">        IVECO DAILY</t>
  </si>
  <si>
    <t xml:space="preserve">    65C17D</t>
  </si>
  <si>
    <t>ZCFC65C11C5920214</t>
  </si>
  <si>
    <t>SKL NN58</t>
  </si>
  <si>
    <t>2998 cm3</t>
  </si>
  <si>
    <t>14.08.2012</t>
  </si>
  <si>
    <t xml:space="preserve">20.08.2020 r. </t>
  </si>
  <si>
    <t>711D</t>
  </si>
  <si>
    <t>WDB6693011P085648</t>
  </si>
  <si>
    <t>3972 cm3</t>
  </si>
  <si>
    <t>06.06.1991</t>
  </si>
  <si>
    <t>07.11.2019 r.</t>
  </si>
  <si>
    <t>RENAULT MIDLINER</t>
  </si>
  <si>
    <t>VF64OACB000003315</t>
  </si>
  <si>
    <t xml:space="preserve"> SKL JG55</t>
  </si>
  <si>
    <t xml:space="preserve"> 6178 cm 3</t>
  </si>
  <si>
    <t>23.11.2009</t>
  </si>
  <si>
    <t>17.07.2020 r.</t>
  </si>
  <si>
    <t>MAN</t>
  </si>
  <si>
    <t>TGM 13.290 4X4BL</t>
  </si>
  <si>
    <t>WMAN36ZZXGY342832</t>
  </si>
  <si>
    <t>SKL 13633</t>
  </si>
  <si>
    <t>Gmina Wręczyca Wielka ul. Sinkiewicza 1</t>
  </si>
  <si>
    <t>6871/213 cm3</t>
  </si>
  <si>
    <t>16.09.2016</t>
  </si>
  <si>
    <t>13.09.2019 r.</t>
  </si>
  <si>
    <t>SKL T392</t>
  </si>
  <si>
    <t>01.01.1989</t>
  </si>
  <si>
    <t>13.12.2019 r.</t>
  </si>
  <si>
    <t>BOXER 335</t>
  </si>
  <si>
    <t>VF3YCBMHC11797236</t>
  </si>
  <si>
    <t xml:space="preserve">  SKL HJ99</t>
  </si>
  <si>
    <t xml:space="preserve"> 2198 cm 3</t>
  </si>
  <si>
    <t>21.09.2010</t>
  </si>
  <si>
    <t>25.10.2019 r.</t>
  </si>
  <si>
    <t>SKL 13436</t>
  </si>
  <si>
    <t>ZAMŁYNIE 40</t>
  </si>
  <si>
    <t>6230 cm3</t>
  </si>
  <si>
    <t>20.01.1986</t>
  </si>
  <si>
    <t>16.05.2020 r.</t>
  </si>
  <si>
    <t>PRZYCZEPA</t>
  </si>
  <si>
    <t>HL 900,40BLA</t>
  </si>
  <si>
    <t>SKL XE25</t>
  </si>
  <si>
    <t>06.07.1989</t>
  </si>
  <si>
    <t>PRZYCZEPKA LEKKA</t>
  </si>
  <si>
    <t>WODPOL 12A</t>
  </si>
  <si>
    <t>SX912A000E1AW1067</t>
  </si>
  <si>
    <t>SKL XU31</t>
  </si>
  <si>
    <t>WĘGLOWICE z siedzibą w Puszczewie 32</t>
  </si>
  <si>
    <t>30.12.2014</t>
  </si>
  <si>
    <t>nie dotyczy</t>
  </si>
  <si>
    <t>60236718033573.</t>
  </si>
  <si>
    <t>359292300156873.</t>
  </si>
  <si>
    <t>Tabela nr 4 - Wykaz pojzadów w Gminie Wręczyca Wielka</t>
  </si>
  <si>
    <t>Tabela nr 5 - Wykaz maszyn w Gminie Wręczyca Wielka</t>
  </si>
  <si>
    <t>Tabela nr 6 - Wykaz szkodowości w Gminie Wręczyca Wielka</t>
  </si>
  <si>
    <t>Tabela nr 7- Wykaz szkodowości w Gminie Wręczyca Wielka</t>
  </si>
  <si>
    <t>Informacje o szkodach w ostatnich 3 latach</t>
  </si>
  <si>
    <t>Rok</t>
  </si>
  <si>
    <t>Liczba szkód</t>
  </si>
  <si>
    <t>Suma wypłaconych przez Ubezpieczyciela (zakład ubezpieczeń) odszkodowań</t>
  </si>
  <si>
    <t>Krótki opis szkód</t>
  </si>
  <si>
    <t>SKL KW66</t>
  </si>
  <si>
    <t>SKL 20899</t>
  </si>
  <si>
    <t>SKL 25112</t>
  </si>
  <si>
    <t>KEEWAY</t>
  </si>
  <si>
    <t>TAB2</t>
  </si>
  <si>
    <t>TSYTAB2128B364087</t>
  </si>
  <si>
    <t>SKL 77UL</t>
  </si>
  <si>
    <t>motorower</t>
  </si>
  <si>
    <t>49,8 cm3</t>
  </si>
  <si>
    <t>15.01.2009r.</t>
  </si>
  <si>
    <t>bezterminowo</t>
  </si>
  <si>
    <t>241 kg</t>
  </si>
  <si>
    <t>Pomieszczenie biurowe</t>
  </si>
  <si>
    <t>Alarm</t>
  </si>
  <si>
    <t>Sląska 28 42-130 Wręczyca Wielka</t>
  </si>
  <si>
    <t>Alarm, okna antywłamaniowe</t>
  </si>
  <si>
    <t>Łącznie sprzęt stacjonarny</t>
  </si>
  <si>
    <t>Łącznie sprzęt przenośny</t>
  </si>
  <si>
    <t>Łącznie monitoring</t>
  </si>
  <si>
    <t>ZESTAW KOMPUTEROWY KRD</t>
  </si>
  <si>
    <t>KOMPUTER AIO LENOVO C 40-30</t>
  </si>
  <si>
    <t>URZĄDZENIE WIELOF. LEXMARK CRZL</t>
  </si>
  <si>
    <t>URZĄDZENIE WIELOF. SAMSUNG KRD</t>
  </si>
  <si>
    <t>URZĄDZENIE WIELOF. LEXMARK MX410</t>
  </si>
  <si>
    <t>KSEROKOPIARKA RICOCH MPC2800</t>
  </si>
  <si>
    <t>SERWER QNAP NAS</t>
  </si>
  <si>
    <t>FIREWALL WATCHGUARD</t>
  </si>
  <si>
    <t>KOMPUTER AIO LENOVO</t>
  </si>
  <si>
    <t>LAPTOP ASUS PRO</t>
  </si>
  <si>
    <t>KSEROKOPIARKA KYOCERA TASKALFA 1801</t>
  </si>
  <si>
    <t>DESKTOP VOSTRO 3668 I5-7400/8GB/256/10PRO</t>
  </si>
  <si>
    <t>SWITCH TP-LINK TL-SG1016DE</t>
  </si>
  <si>
    <t>KOMPUTER DELL VOSTRO 3670 MT</t>
  </si>
  <si>
    <t>DRUKAKRKA ATRAMENTOWA BROTHER DCP-T710W</t>
  </si>
  <si>
    <t>Wręczyca Wielka, ul. Śląska 28, 42-130 Wręczyca Wielka</t>
  </si>
  <si>
    <t>OC dróg- Uszkodzenie pojazdu na drodze w wyniku wjechania w ubytek w nawierzchni (wyrwa w asfalcie).</t>
  </si>
  <si>
    <t>NNW OSP- Uraz ciała powstały podczas  ćwiczeń przygotowujących do zawodów sportowo-pożarniczych.</t>
  </si>
  <si>
    <t>NNW OSP- Obrażenia ciała doznane podczas dojazdu do strażnicy na wezwanie w wyniku wypadku drogowego - zderzenia z drugim pojazdem.</t>
  </si>
  <si>
    <t>OC dróg- Uszkodzenie pojazdu na drodze w wyniku wjechania w ubytek w nawierzchni jezdni.</t>
  </si>
  <si>
    <t>OC dróg- Uszkodzenie pojazdu w wyniku najechania na wyrwę w jezdni.</t>
  </si>
  <si>
    <t>OC dróg- Uszkodzenie pojazdu na drodze wskutek najechania na ubytek nawierzchni drogi</t>
  </si>
  <si>
    <t>Łącznie</t>
  </si>
  <si>
    <t>BIEŻEŃ ul. Strażacka 4</t>
  </si>
  <si>
    <t>BOROWE ul. Długa 77</t>
  </si>
  <si>
    <t>GRODZISKO ul. Floriańska 16</t>
  </si>
  <si>
    <t>KALEJ  ul. Główna 55</t>
  </si>
  <si>
    <t>KULEJE ul. Długa 12</t>
  </si>
  <si>
    <t>NOWINY ul. Długa 190</t>
  </si>
  <si>
    <t>PIŁA Pierwsza 68</t>
  </si>
  <si>
    <t>SZARLEJKA ul. Łukaszewicza 180</t>
  </si>
  <si>
    <t>TRUSKOLASY ul. Rynek 3</t>
  </si>
  <si>
    <t>WRĘCZYCA WELKA Śląska 28</t>
  </si>
  <si>
    <t>Szkoła Podstawowa Wreczyca Wielka</t>
  </si>
  <si>
    <t>specjalny pożarniczy</t>
  </si>
  <si>
    <t>przyczepa</t>
  </si>
  <si>
    <t xml:space="preserve">       nie</t>
  </si>
  <si>
    <t xml:space="preserve">Dane pojazdów/ pojazdów wolnobieżnych </t>
  </si>
  <si>
    <t>Ryzyka podlegajace ubezpieczeniu</t>
  </si>
  <si>
    <t>OC</t>
  </si>
  <si>
    <t>AC</t>
  </si>
  <si>
    <t>NNW</t>
  </si>
  <si>
    <t>ASS</t>
  </si>
  <si>
    <t>01.02.2020</t>
  </si>
  <si>
    <t>31.01.2023</t>
  </si>
  <si>
    <t>06.05.2020</t>
  </si>
  <si>
    <t>05.05.2023</t>
  </si>
  <si>
    <t xml:space="preserve">08.12.2019 </t>
  </si>
  <si>
    <t>07.12.2022</t>
  </si>
  <si>
    <t>08.02.2020</t>
  </si>
  <si>
    <t>07.02.2023</t>
  </si>
  <si>
    <t>04.04.2020</t>
  </si>
  <si>
    <t>03.04.2023</t>
  </si>
  <si>
    <t>01.01.2020</t>
  </si>
  <si>
    <t>31.12.2022</t>
  </si>
  <si>
    <t>03.01.2020</t>
  </si>
  <si>
    <t>02.01.2023</t>
  </si>
  <si>
    <t>30.07.2020</t>
  </si>
  <si>
    <t>29.07.2023</t>
  </si>
  <si>
    <t>27.04.2020</t>
  </si>
  <si>
    <t>26.04.2023</t>
  </si>
  <si>
    <t>28.07.2020</t>
  </si>
  <si>
    <t>27.07.2023</t>
  </si>
  <si>
    <t xml:space="preserve">21.06.2020 </t>
  </si>
  <si>
    <t>20.06.2023</t>
  </si>
  <si>
    <t>05.07.2020</t>
  </si>
  <si>
    <t>04.07.2023</t>
  </si>
  <si>
    <t>09.08.2020</t>
  </si>
  <si>
    <t>08.08.2023</t>
  </si>
  <si>
    <t>06.03.2020</t>
  </si>
  <si>
    <t>05.03.2023</t>
  </si>
  <si>
    <t>30.12.2019</t>
  </si>
  <si>
    <t>29.12.2022</t>
  </si>
  <si>
    <t>06.02.2023</t>
  </si>
  <si>
    <t>09.05.2020</t>
  </si>
  <si>
    <t>08.05.2023</t>
  </si>
  <si>
    <t>10.06.2020</t>
  </si>
  <si>
    <t>09.06.2023</t>
  </si>
  <si>
    <t>17.08.2020</t>
  </si>
  <si>
    <t>16.08.2023</t>
  </si>
  <si>
    <t>16.11.2019</t>
  </si>
  <si>
    <t>15.11.2022</t>
  </si>
  <si>
    <t>30.01.2020</t>
  </si>
  <si>
    <t>29.01.2023</t>
  </si>
  <si>
    <t>16.09.2020</t>
  </si>
  <si>
    <t>15.09.2023</t>
  </si>
  <si>
    <t>01.07.2020</t>
  </si>
  <si>
    <t>30.06.2023</t>
  </si>
  <si>
    <t>21.10.2020</t>
  </si>
  <si>
    <t>20.10.2023</t>
  </si>
  <si>
    <t>19.05.2020</t>
  </si>
  <si>
    <t>18.05.2023</t>
  </si>
  <si>
    <t xml:space="preserve">16.01.2020 </t>
  </si>
  <si>
    <t>15.01.2023</t>
  </si>
  <si>
    <r>
      <t xml:space="preserve">Rodzaj wartości pojazdu               </t>
    </r>
    <r>
      <rPr>
        <sz val="11"/>
        <rFont val="Arial"/>
        <family val="2"/>
      </rPr>
      <t xml:space="preserve"> (z VAT)</t>
    </r>
  </si>
  <si>
    <t>EL- Uszkodzenie dwóch twardych dysków w urządzeniu QNAP (serwer NAS)  - przyczyna powstania szkody nie jest znana</t>
  </si>
  <si>
    <t>Szyby- Uszkodzenie szyb w przystankach autobusowych wskutek dewastacji dokonanej przez nieznanych sprawców</t>
  </si>
  <si>
    <t>OG- Zalania gorącą wodą pomieszczeń mieszczących się na parterze szkoły w wyniku awarii sieci  centralnego ogrzewania.</t>
  </si>
  <si>
    <t>Szyby- Wybicie szyby w wiacie przystankowej wskutek aktu dewastacji dokonanego przez nieznanych sprawców</t>
  </si>
  <si>
    <t>NNW- Uraz ciała powstały podczas udzielania pomocy leżącemu na drodze rowerzyście (poszkodowany oraz rowerzysta zostali potrąceni przez jadący z naprzeciwka pojazd)</t>
  </si>
  <si>
    <t>3. Przedszkole w Truskolasach- oddziął w Hutce</t>
  </si>
  <si>
    <t>Piła Pierwsza 4</t>
  </si>
  <si>
    <t>4. Przedszkole w Truskolasach- oddziął w Pile Pierwszej</t>
  </si>
  <si>
    <t>6. Przedszkole z oddziałem integracyjnym im. Małego Księcia we Wręczycy Wielkiej</t>
  </si>
  <si>
    <t>7. Szkoła Podstawowa im. Marii Konopnickiej w Borowem</t>
  </si>
  <si>
    <t>10.Szkoła Podstawowa  im. ST. Ligonia w Truskolasach</t>
  </si>
  <si>
    <t>13. Zespół Obsługi Placówek Oświatowych</t>
  </si>
  <si>
    <t>14. Gminny Ośrodek Pomocy Społecznej Wręczyca Wielka</t>
  </si>
  <si>
    <t>15. Gminny Ośrodek Kultury Wręczyca Wielka</t>
  </si>
  <si>
    <t xml:space="preserve">drukarka brother </t>
  </si>
  <si>
    <t>notebook Acer</t>
  </si>
  <si>
    <t>W pozycji UG pod nr 12</t>
  </si>
  <si>
    <t>Zestaw komputerowy (komputer + monitor) + UPS - 3 kpl</t>
  </si>
  <si>
    <t>Komputer laptop Lenovo Thinkpad</t>
  </si>
  <si>
    <t>2014 modyfikacja w 2016 i 2018 roku</t>
  </si>
  <si>
    <r>
      <rPr>
        <sz val="9"/>
        <color indexed="8"/>
        <rFont val="Arial"/>
        <family val="2"/>
      </rPr>
      <t xml:space="preserve">MONITOR LED </t>
    </r>
    <r>
      <rPr>
        <sz val="9"/>
        <color indexed="8"/>
        <rFont val="TimesNewRomanNormalny"/>
        <family val="0"/>
      </rPr>
      <t>XB2783HSU</t>
    </r>
  </si>
  <si>
    <r>
      <rPr>
        <sz val="8.5"/>
        <color indexed="8"/>
        <rFont val="Arial"/>
        <family val="2"/>
      </rPr>
      <t>DRUKARKA LASEROWA HP LASERJET PRO M402DNE</t>
    </r>
  </si>
  <si>
    <r>
      <t xml:space="preserve">2. Wykaz sprzętu elektronicznego </t>
    </r>
    <r>
      <rPr>
        <b/>
        <i/>
        <u val="single"/>
        <sz val="11"/>
        <color indexed="8"/>
        <rFont val="Arial"/>
        <family val="2"/>
      </rPr>
      <t>przenośnego</t>
    </r>
    <r>
      <rPr>
        <b/>
        <i/>
        <sz val="11"/>
        <color indexed="8"/>
        <rFont val="Arial"/>
        <family val="2"/>
      </rPr>
      <t xml:space="preserve"> (do 5 lat) - rok 2010 i młodszy</t>
    </r>
  </si>
  <si>
    <r>
      <t xml:space="preserve">nazwa środka trwałego oraz informacja, czy urządzenie zainstalowane jest </t>
    </r>
    <r>
      <rPr>
        <b/>
        <u val="single"/>
        <sz val="10"/>
        <color indexed="8"/>
        <rFont val="Arial"/>
        <family val="2"/>
      </rPr>
      <t>wewnątrz budynku</t>
    </r>
    <r>
      <rPr>
        <b/>
        <sz val="10"/>
        <color indexed="8"/>
        <rFont val="Arial"/>
        <family val="2"/>
      </rPr>
      <t xml:space="preserve">, czy </t>
    </r>
    <r>
      <rPr>
        <b/>
        <u val="single"/>
        <sz val="10"/>
        <color indexed="8"/>
        <rFont val="Arial"/>
        <family val="2"/>
      </rPr>
      <t>na zewnątrz</t>
    </r>
  </si>
  <si>
    <t>Rezerwy</t>
  </si>
  <si>
    <t>2 069,00 zł (OC dróg)             4 298,00 zł (OC dróg)</t>
  </si>
  <si>
    <t>Rodzaj materiałów budowlanych, z jakich wykonano budynek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</si>
  <si>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</si>
  <si>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</si>
  <si>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r>
      <t xml:space="preserve">Opis stanu technicznego budynku wg poniższych elementów budynku </t>
    </r>
    <r>
      <rPr>
        <b/>
        <sz val="9"/>
        <color indexed="60"/>
        <rFont val="Arial"/>
        <family val="2"/>
      </rPr>
      <t>(</t>
    </r>
    <r>
      <rPr>
        <sz val="9"/>
        <color indexed="60"/>
        <rFont val="Arial"/>
        <family val="2"/>
      </rPr>
      <t xml:space="preserve">PROSZĘ WYBRAĆ: </t>
    </r>
    <r>
      <rPr>
        <b/>
        <i/>
        <sz val="9"/>
        <color indexed="60"/>
        <rFont val="Arial"/>
        <family val="2"/>
      </rPr>
      <t xml:space="preserve">bardzo doby, dobry, dostateczny, zły (do remontu) lub nie dotyczy </t>
    </r>
    <r>
      <rPr>
        <sz val="9"/>
        <color indexed="60"/>
        <rFont val="Arial"/>
        <family val="2"/>
      </rPr>
      <t>(element budynku nie występuje)</t>
    </r>
  </si>
  <si>
    <t>mury</t>
  </si>
  <si>
    <t>stropy</t>
  </si>
  <si>
    <t>dach (konstrukcja i pokrycie)</t>
  </si>
  <si>
    <t>konstrukcja i pokrycie dachu</t>
  </si>
  <si>
    <t>instalacja elektryczna</t>
  </si>
  <si>
    <t>sieć wodno-kanalizacyjna oraz centralnego ogrzewania</t>
  </si>
  <si>
    <t>stolarka okienna i drzwiowa</t>
  </si>
  <si>
    <t>instalacja gazowa</t>
  </si>
  <si>
    <t>instalacja wentylacyjna i kominowa</t>
  </si>
  <si>
    <t>14. GOK we Wręczycy Wielkiej</t>
  </si>
  <si>
    <t>pustak żużlowy</t>
  </si>
  <si>
    <t>DMS, DZ3-5</t>
  </si>
  <si>
    <t>stropodach, papa, styropapa</t>
  </si>
  <si>
    <t>dobra</t>
  </si>
  <si>
    <t>cegła</t>
  </si>
  <si>
    <t>szyny, akerman</t>
  </si>
  <si>
    <t>konstrukcja drewniana, papa</t>
  </si>
  <si>
    <t>żelbetowe</t>
  </si>
  <si>
    <t>konstrukcja drewniana, blacha</t>
  </si>
  <si>
    <t>dostateczna</t>
  </si>
  <si>
    <t>kamień wapienny</t>
  </si>
  <si>
    <t>betonowe</t>
  </si>
  <si>
    <t>konstrukcja drewniana pokryta blachą</t>
  </si>
  <si>
    <t xml:space="preserve">Jezioro - zbiornik 2 km </t>
  </si>
  <si>
    <t>dobry</t>
  </si>
  <si>
    <t>Ściany drewniane z dwustronną okładziną z płyt gipsowych powleczonych środkiem ogniotrwałym</t>
  </si>
  <si>
    <t>Stropodach wentylowany, płytowy, z pasów z drewna, wypełniony sklejką</t>
  </si>
  <si>
    <t>Pokrycie z 3 warstw papy asfaltowej na osnowie z włókna szklanego</t>
  </si>
  <si>
    <t>4 km  od rzeki,  200 m od hydranta zewnetrznego</t>
  </si>
  <si>
    <t>Nie dotyczy</t>
  </si>
  <si>
    <t xml:space="preserve"> dobry</t>
  </si>
  <si>
    <t>bardzo dobry</t>
  </si>
  <si>
    <t>cegła pełna, kamień ocieplanie-styropian, tynk silikatowy</t>
  </si>
  <si>
    <t>ceramiczny</t>
  </si>
  <si>
    <t>konstrukcja drewniana, pokryta lachą falistą</t>
  </si>
  <si>
    <t>żelbetowy, ceramiczny</t>
  </si>
  <si>
    <t>stropodach, łukowa blacha trapezowa, wypełniona ekofibrem</t>
  </si>
  <si>
    <t>dostateczny</t>
  </si>
  <si>
    <t>Bardzo dobra</t>
  </si>
  <si>
    <t>cegła, pustak</t>
  </si>
  <si>
    <t>żelazo, beton, akerman</t>
  </si>
  <si>
    <t>blacha</t>
  </si>
  <si>
    <t>pustak MAX</t>
  </si>
  <si>
    <t>akerman</t>
  </si>
  <si>
    <t>blachodachówka</t>
  </si>
  <si>
    <t>barzo dobry</t>
  </si>
  <si>
    <t>niedotyczy</t>
  </si>
  <si>
    <t>drewno, blacha</t>
  </si>
  <si>
    <t>pustak</t>
  </si>
  <si>
    <t>drewno, blachodachówka</t>
  </si>
  <si>
    <t>termomodernizacja - 2007r. - 756573,74zł,nowa powierzchnia w miejsce parkietu na Sali gimnastycznej - 2015r. - 93979,,00zł</t>
  </si>
  <si>
    <t>stan dobry</t>
  </si>
  <si>
    <t>stan bardzo dobry</t>
  </si>
  <si>
    <t>stara część: ściany zewnętrzne i sciany nośne z cegły pełnej</t>
  </si>
  <si>
    <t>Kleina</t>
  </si>
  <si>
    <t>wysoki kryty blachą</t>
  </si>
  <si>
    <t>nowa część: mury wykonano z gazobetonu z rdzeniami żelbetowymi w scianach zewnętrznych</t>
  </si>
  <si>
    <t>Akerman</t>
  </si>
  <si>
    <t>stropodach- płyty korytkowe na ścianach ażurowych, pokryty blachą</t>
  </si>
  <si>
    <t>płyty korytkowe</t>
  </si>
  <si>
    <t>cegła pełna ceram.</t>
  </si>
  <si>
    <t>żelbet.pł. kanał.</t>
  </si>
  <si>
    <t>cegła pełn. pust.ceram.</t>
  </si>
  <si>
    <t>żelbet. gęstożebrowe</t>
  </si>
  <si>
    <t>konstr.drew.wielosp.</t>
  </si>
  <si>
    <t>stropodach</t>
  </si>
  <si>
    <t>konstr.drewniana</t>
  </si>
  <si>
    <t>2 km od jeziora</t>
  </si>
  <si>
    <t>Cegła</t>
  </si>
  <si>
    <t>Płyty żelbetonowe, papa.</t>
  </si>
  <si>
    <t>Cegla</t>
  </si>
  <si>
    <t>Płyty  żelbetonowe</t>
  </si>
  <si>
    <t>Konstrukcja drewniana, folia paroizolacyjna, blacha.</t>
  </si>
  <si>
    <t>Cegla kratówka.</t>
  </si>
  <si>
    <t>Płyty  żelbetonowe ( część socjalna )</t>
  </si>
  <si>
    <t>Konstrukcja stalowa, blacha, styropian, blacha.</t>
  </si>
  <si>
    <t>Piaskowiec. Przęsła, bramy i furtki metalowe.</t>
  </si>
  <si>
    <t>Dobry</t>
  </si>
  <si>
    <t>żelbetowy</t>
  </si>
  <si>
    <t>papa</t>
  </si>
  <si>
    <t>nie ma</t>
  </si>
  <si>
    <t>Dobre</t>
  </si>
  <si>
    <t>Dobra</t>
  </si>
  <si>
    <t>Dostateczna</t>
  </si>
  <si>
    <t>murowane</t>
  </si>
  <si>
    <t>drewniane</t>
  </si>
  <si>
    <t>drewniany</t>
  </si>
  <si>
    <t>Dostateczne</t>
  </si>
  <si>
    <t>Zła</t>
  </si>
  <si>
    <t xml:space="preserve">Dostateczna </t>
  </si>
  <si>
    <t xml:space="preserve">Dobre </t>
  </si>
  <si>
    <t>cegła/drewno</t>
  </si>
  <si>
    <t>drewno</t>
  </si>
  <si>
    <t>cegła/kamień</t>
  </si>
  <si>
    <t>pustak/cegła</t>
  </si>
  <si>
    <t>żelbetowy/drewniany</t>
  </si>
  <si>
    <t>gont bitumiczny</t>
  </si>
  <si>
    <t>Wadliwe</t>
  </si>
  <si>
    <t>Zły</t>
  </si>
  <si>
    <t>cegła/pustak</t>
  </si>
  <si>
    <t>eternit</t>
  </si>
  <si>
    <t>db</t>
  </si>
  <si>
    <t>dobre</t>
  </si>
  <si>
    <t>drew/blacha</t>
  </si>
  <si>
    <t>bdb</t>
  </si>
  <si>
    <t>Pierwszy rok ubezpieczenia-          124 000,00 zł</t>
  </si>
  <si>
    <t>Drugi rok ubezpieczenia-         106 700,00 zł</t>
  </si>
  <si>
    <t>Trzeci rok ubezpieczenia-         93 900,00 zł</t>
  </si>
  <si>
    <t>Pierwszy rok ubezpieczenia-          500 800,00 zł</t>
  </si>
  <si>
    <t>Drugi rok ubezpieczenia-         440 700,00 zł</t>
  </si>
  <si>
    <t>Trzeci rok ubezpieczenia-         387 900,00 zł</t>
  </si>
  <si>
    <t xml:space="preserve">suma ubezpieczenia-wartość                          KB- księgowa brutto               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</si>
</sst>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#,##0.00\ &quot;zł&quot;"/>
    <numFmt numFmtId="168" formatCode="#,##0.00_ ;\-#,##0.00\ "/>
    <numFmt numFmtId="169" formatCode="d/mm/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yy/mm/dd"/>
    <numFmt numFmtId="175" formatCode="yy/mm/dd;@"/>
    <numFmt numFmtId="176" formatCode="\ #,##0.00&quot; zł &quot;;\-#,##0.00&quot; zł &quot;;&quot; -&quot;#&quot; zł &quot;;@\ "/>
    <numFmt numFmtId="177" formatCode="#,##0.00&quot; zł &quot;;\-#,##0.00&quot; zł &quot;;&quot; -&quot;#&quot; zł &quot;;@\ "/>
    <numFmt numFmtId="178" formatCode="#,##0.00;\-#,##0.00"/>
    <numFmt numFmtId="179" formatCode="#,##0.00\ [$zł-415];[Red]\-#,##0.00\ [$zł-415]"/>
    <numFmt numFmtId="180" formatCode="#,##0.00\ [$zł-415];\-#,##0.00\ [$zł-415]"/>
    <numFmt numFmtId="181" formatCode="#,##0.00&quot; &quot;[$zł-415];[Red]&quot;-&quot;#,##0.00&quot; &quot;[$zł-415]"/>
    <numFmt numFmtId="182" formatCode="#,##0.00&quot; zł &quot;;#,##0.00&quot; zł &quot;;&quot;-&quot;#&quot; zł &quot;;&quot; &quot;@&quot; &quot;"/>
    <numFmt numFmtId="183" formatCode="&quot; &quot;#,##0.00&quot; zł &quot;;&quot;-&quot;#,##0.00&quot; zł &quot;;&quot; -&quot;#&quot; zł &quot;;@&quot; &quot;"/>
    <numFmt numFmtId="184" formatCode="#,##0.00&quot; zł &quot;;&quot;-&quot;#,##0.00&quot; zł &quot;;&quot; -&quot;#&quot; zł &quot;;@&quot; &quot;"/>
    <numFmt numFmtId="185" formatCode="d&quot;.&quot;mm&quot;.&quot;yyyy"/>
  </numFmts>
  <fonts count="10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3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8"/>
      <name val="TimesNewRomanNormalny"/>
      <family val="0"/>
    </font>
    <font>
      <sz val="8.5"/>
      <color indexed="8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sz val="9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10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1"/>
      <family val="0"/>
    </font>
    <font>
      <sz val="11"/>
      <color indexed="8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u val="single"/>
      <sz val="10"/>
      <color indexed="12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Arial1"/>
      <family val="0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sz val="10"/>
      <color indexed="63"/>
      <name val="Arial1"/>
      <family val="0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1"/>
      <family val="0"/>
    </font>
    <font>
      <sz val="11"/>
      <color theme="1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0"/>
      <color rgb="FF0000EE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1"/>
      <family val="0"/>
    </font>
    <font>
      <sz val="11"/>
      <color rgb="FF9C6500"/>
      <name val="Calibri"/>
      <family val="2"/>
    </font>
    <font>
      <sz val="10"/>
      <color theme="1"/>
      <name val="Arial CE"/>
      <family val="0"/>
    </font>
    <font>
      <sz val="10"/>
      <color rgb="FF333333"/>
      <name val="Arial1"/>
      <family val="0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1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>
      <alignment/>
      <protection/>
    </xf>
    <xf numFmtId="0" fontId="66" fillId="20" borderId="0">
      <alignment/>
      <protection/>
    </xf>
    <xf numFmtId="0" fontId="66" fillId="21" borderId="0">
      <alignment/>
      <protection/>
    </xf>
    <xf numFmtId="0" fontId="65" fillId="22" borderId="0">
      <alignment/>
      <protection/>
    </xf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7" fillId="29" borderId="0">
      <alignment/>
      <protection/>
    </xf>
    <xf numFmtId="0" fontId="68" fillId="30" borderId="1" applyNumberFormat="0" applyAlignment="0" applyProtection="0"/>
    <xf numFmtId="0" fontId="69" fillId="31" borderId="2" applyNumberFormat="0" applyAlignment="0" applyProtection="0"/>
    <xf numFmtId="0" fontId="70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3" borderId="0">
      <alignment/>
      <protection/>
    </xf>
    <xf numFmtId="182" fontId="72" fillId="0" borderId="0">
      <alignment/>
      <protection/>
    </xf>
    <xf numFmtId="0" fontId="73" fillId="0" borderId="0">
      <alignment/>
      <protection/>
    </xf>
    <xf numFmtId="0" fontId="74" fillId="34" borderId="0">
      <alignment/>
      <protection/>
    </xf>
    <xf numFmtId="0" fontId="75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8" fillId="0" borderId="0">
      <alignment/>
      <protection/>
    </xf>
    <xf numFmtId="0" fontId="79" fillId="0" borderId="3" applyNumberFormat="0" applyFill="0" applyAlignment="0" applyProtection="0"/>
    <xf numFmtId="0" fontId="80" fillId="35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6" borderId="0">
      <alignment/>
      <protection/>
    </xf>
    <xf numFmtId="0" fontId="85" fillId="3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87" fillId="36" borderId="8">
      <alignment/>
      <protection/>
    </xf>
    <xf numFmtId="0" fontId="88" fillId="31" borderId="1" applyNumberFormat="0" applyAlignment="0" applyProtection="0"/>
    <xf numFmtId="0" fontId="8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0">
      <alignment/>
      <protection/>
    </xf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2" fillId="0" borderId="0">
      <alignment/>
      <protection/>
    </xf>
    <xf numFmtId="0" fontId="93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0" fillId="0" borderId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2" fontId="7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0" borderId="0">
      <alignment/>
      <protection/>
    </xf>
    <xf numFmtId="0" fontId="94" fillId="39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9" fillId="0" borderId="0" xfId="0" applyFont="1" applyAlignment="1">
      <alignment horizontal="center"/>
    </xf>
    <xf numFmtId="167" fontId="10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1" fillId="41" borderId="12" xfId="0" applyFont="1" applyFill="1" applyBorder="1" applyAlignment="1">
      <alignment vertical="center" wrapText="1"/>
    </xf>
    <xf numFmtId="0" fontId="0" fillId="41" borderId="12" xfId="0" applyFont="1" applyFill="1" applyBorder="1" applyAlignment="1">
      <alignment/>
    </xf>
    <xf numFmtId="0" fontId="1" fillId="41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41" borderId="12" xfId="0" applyFont="1" applyFill="1" applyBorder="1" applyAlignment="1">
      <alignment vertical="center"/>
    </xf>
    <xf numFmtId="0" fontId="95" fillId="0" borderId="0" xfId="0" applyFont="1" applyAlignment="1">
      <alignment/>
    </xf>
    <xf numFmtId="0" fontId="95" fillId="0" borderId="11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left" vertical="center" wrapText="1"/>
    </xf>
    <xf numFmtId="0" fontId="95" fillId="0" borderId="11" xfId="0" applyFont="1" applyFill="1" applyBorder="1" applyAlignment="1">
      <alignment vertical="center" wrapText="1"/>
    </xf>
    <xf numFmtId="0" fontId="95" fillId="0" borderId="17" xfId="0" applyFont="1" applyFill="1" applyBorder="1" applyAlignment="1">
      <alignment horizontal="center" vertical="center" wrapText="1"/>
    </xf>
    <xf numFmtId="0" fontId="95" fillId="0" borderId="17" xfId="0" applyFont="1" applyFill="1" applyBorder="1" applyAlignment="1">
      <alignment vertical="center" wrapText="1"/>
    </xf>
    <xf numFmtId="167" fontId="95" fillId="0" borderId="17" xfId="0" applyNumberFormat="1" applyFont="1" applyFill="1" applyBorder="1" applyAlignment="1">
      <alignment vertical="center" wrapText="1"/>
    </xf>
    <xf numFmtId="0" fontId="95" fillId="0" borderId="16" xfId="0" applyFont="1" applyBorder="1" applyAlignment="1">
      <alignment/>
    </xf>
    <xf numFmtId="0" fontId="95" fillId="0" borderId="12" xfId="0" applyFont="1" applyBorder="1" applyAlignment="1">
      <alignment/>
    </xf>
    <xf numFmtId="0" fontId="96" fillId="41" borderId="16" xfId="0" applyFont="1" applyFill="1" applyBorder="1" applyAlignment="1">
      <alignment/>
    </xf>
    <xf numFmtId="0" fontId="96" fillId="41" borderId="12" xfId="0" applyFont="1" applyFill="1" applyBorder="1" applyAlignment="1">
      <alignment/>
    </xf>
    <xf numFmtId="0" fontId="95" fillId="41" borderId="12" xfId="0" applyFont="1" applyFill="1" applyBorder="1" applyAlignment="1">
      <alignment/>
    </xf>
    <xf numFmtId="0" fontId="95" fillId="41" borderId="0" xfId="0" applyFont="1" applyFill="1" applyAlignment="1">
      <alignment/>
    </xf>
    <xf numFmtId="0" fontId="95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95" fillId="0" borderId="0" xfId="0" applyFont="1" applyBorder="1" applyAlignment="1">
      <alignment/>
    </xf>
    <xf numFmtId="0" fontId="97" fillId="0" borderId="14" xfId="0" applyFont="1" applyBorder="1" applyAlignment="1">
      <alignment vertical="center"/>
    </xf>
    <xf numFmtId="0" fontId="95" fillId="41" borderId="19" xfId="0" applyFont="1" applyFill="1" applyBorder="1" applyAlignment="1">
      <alignment horizontal="left" vertical="center" wrapText="1"/>
    </xf>
    <xf numFmtId="0" fontId="95" fillId="41" borderId="11" xfId="0" applyFont="1" applyFill="1" applyBorder="1" applyAlignment="1">
      <alignment horizontal="left" vertical="center" wrapText="1" shrinkToFit="1"/>
    </xf>
    <xf numFmtId="0" fontId="97" fillId="0" borderId="20" xfId="0" applyFont="1" applyBorder="1" applyAlignment="1">
      <alignment vertical="center"/>
    </xf>
    <xf numFmtId="0" fontId="95" fillId="41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44" fontId="95" fillId="0" borderId="19" xfId="85" applyFont="1" applyFill="1" applyBorder="1" applyAlignment="1">
      <alignment horizontal="right" vertical="center" wrapText="1"/>
    </xf>
    <xf numFmtId="44" fontId="95" fillId="0" borderId="11" xfId="85" applyFont="1" applyFill="1" applyBorder="1" applyAlignment="1">
      <alignment horizontal="right" vertical="center" wrapText="1"/>
    </xf>
    <xf numFmtId="44" fontId="95" fillId="0" borderId="21" xfId="85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left" vertical="center"/>
    </xf>
    <xf numFmtId="0" fontId="0" fillId="0" borderId="11" xfId="68" applyFont="1" applyFill="1" applyBorder="1" applyAlignment="1">
      <alignment horizontal="left" vertical="center" wrapText="1"/>
      <protection/>
    </xf>
    <xf numFmtId="0" fontId="95" fillId="41" borderId="19" xfId="0" applyFont="1" applyFill="1" applyBorder="1" applyAlignment="1">
      <alignment horizontal="center" vertical="center" wrapText="1"/>
    </xf>
    <xf numFmtId="0" fontId="95" fillId="41" borderId="11" xfId="0" applyFont="1" applyFill="1" applyBorder="1" applyAlignment="1">
      <alignment horizontal="center" vertical="center" wrapText="1"/>
    </xf>
    <xf numFmtId="44" fontId="95" fillId="0" borderId="22" xfId="85" applyFont="1" applyFill="1" applyBorder="1" applyAlignment="1">
      <alignment horizontal="left" vertical="center" wrapText="1"/>
    </xf>
    <xf numFmtId="44" fontId="96" fillId="42" borderId="23" xfId="85" applyFont="1" applyFill="1" applyBorder="1" applyAlignment="1">
      <alignment horizontal="left" vertical="center"/>
    </xf>
    <xf numFmtId="0" fontId="96" fillId="43" borderId="14" xfId="0" applyFont="1" applyFill="1" applyBorder="1" applyAlignment="1">
      <alignment vertical="center"/>
    </xf>
    <xf numFmtId="4" fontId="99" fillId="0" borderId="24" xfId="0" applyNumberFormat="1" applyFont="1" applyFill="1" applyBorder="1" applyAlignment="1">
      <alignment horizontal="left" vertical="center" wrapText="1"/>
    </xf>
    <xf numFmtId="0" fontId="95" fillId="44" borderId="19" xfId="0" applyFont="1" applyFill="1" applyBorder="1" applyAlignment="1">
      <alignment horizontal="center" vertical="center" wrapText="1"/>
    </xf>
    <xf numFmtId="44" fontId="95" fillId="41" borderId="25" xfId="85" applyFont="1" applyFill="1" applyBorder="1" applyAlignment="1">
      <alignment horizontal="left" vertical="center" wrapText="1"/>
    </xf>
    <xf numFmtId="0" fontId="95" fillId="0" borderId="19" xfId="0" applyFont="1" applyBorder="1" applyAlignment="1">
      <alignment horizontal="center" vertical="center" wrapText="1"/>
    </xf>
    <xf numFmtId="0" fontId="95" fillId="44" borderId="11" xfId="0" applyFont="1" applyFill="1" applyBorder="1" applyAlignment="1">
      <alignment horizontal="center" vertical="center" wrapText="1"/>
    </xf>
    <xf numFmtId="44" fontId="95" fillId="41" borderId="26" xfId="85" applyFont="1" applyFill="1" applyBorder="1" applyAlignment="1">
      <alignment horizontal="left" vertical="center" wrapText="1"/>
    </xf>
    <xf numFmtId="0" fontId="95" fillId="0" borderId="11" xfId="0" applyFont="1" applyBorder="1" applyAlignment="1">
      <alignment horizontal="center" vertical="center" wrapText="1"/>
    </xf>
    <xf numFmtId="0" fontId="100" fillId="0" borderId="27" xfId="73" applyFont="1" applyFill="1" applyBorder="1" applyAlignment="1">
      <alignment horizontal="center" vertical="center" wrapText="1"/>
      <protection/>
    </xf>
    <xf numFmtId="44" fontId="95" fillId="0" borderId="19" xfId="85" applyFont="1" applyFill="1" applyBorder="1" applyAlignment="1">
      <alignment horizontal="left" vertical="center" wrapText="1"/>
    </xf>
    <xf numFmtId="44" fontId="95" fillId="0" borderId="21" xfId="85" applyFont="1" applyFill="1" applyBorder="1" applyAlignment="1">
      <alignment horizontal="left" vertical="center" wrapText="1"/>
    </xf>
    <xf numFmtId="0" fontId="99" fillId="0" borderId="11" xfId="0" applyFont="1" applyFill="1" applyBorder="1" applyAlignment="1">
      <alignment horizontal="left" vertical="center" wrapText="1"/>
    </xf>
    <xf numFmtId="44" fontId="96" fillId="42" borderId="28" xfId="85" applyFont="1" applyFill="1" applyBorder="1" applyAlignment="1">
      <alignment horizontal="left" vertical="center"/>
    </xf>
    <xf numFmtId="167" fontId="96" fillId="42" borderId="29" xfId="0" applyNumberFormat="1" applyFont="1" applyFill="1" applyBorder="1" applyAlignment="1">
      <alignment vertical="center" wrapText="1"/>
    </xf>
    <xf numFmtId="0" fontId="95" fillId="0" borderId="26" xfId="0" applyFont="1" applyFill="1" applyBorder="1" applyAlignment="1">
      <alignment horizontal="center" vertical="center" wrapText="1"/>
    </xf>
    <xf numFmtId="44" fontId="96" fillId="42" borderId="28" xfId="85" applyFont="1" applyFill="1" applyBorder="1" applyAlignment="1">
      <alignment vertical="center" wrapText="1"/>
    </xf>
    <xf numFmtId="167" fontId="96" fillId="42" borderId="28" xfId="0" applyNumberFormat="1" applyFont="1" applyFill="1" applyBorder="1" applyAlignment="1">
      <alignment horizontal="right" vertical="center" wrapText="1"/>
    </xf>
    <xf numFmtId="0" fontId="96" fillId="43" borderId="14" xfId="0" applyFont="1" applyFill="1" applyBorder="1" applyAlignment="1">
      <alignment/>
    </xf>
    <xf numFmtId="0" fontId="96" fillId="43" borderId="15" xfId="0" applyFont="1" applyFill="1" applyBorder="1" applyAlignment="1">
      <alignment/>
    </xf>
    <xf numFmtId="0" fontId="95" fillId="0" borderId="11" xfId="70" applyFont="1" applyFill="1" applyBorder="1" applyAlignment="1">
      <alignment vertical="center" wrapText="1"/>
      <protection/>
    </xf>
    <xf numFmtId="0" fontId="95" fillId="0" borderId="11" xfId="70" applyFont="1" applyFill="1" applyBorder="1" applyAlignment="1">
      <alignment horizontal="center" vertical="center" wrapText="1"/>
      <protection/>
    </xf>
    <xf numFmtId="167" fontId="96" fillId="42" borderId="29" xfId="0" applyNumberFormat="1" applyFont="1" applyFill="1" applyBorder="1" applyAlignment="1">
      <alignment horizontal="right" vertical="center" wrapText="1"/>
    </xf>
    <xf numFmtId="0" fontId="95" fillId="41" borderId="24" xfId="0" applyFont="1" applyFill="1" applyBorder="1" applyAlignment="1">
      <alignment horizontal="left" vertical="center" wrapText="1"/>
    </xf>
    <xf numFmtId="0" fontId="95" fillId="41" borderId="3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167" fontId="1" fillId="0" borderId="31" xfId="0" applyNumberFormat="1" applyFont="1" applyFill="1" applyBorder="1" applyAlignment="1">
      <alignment horizontal="right" vertical="center"/>
    </xf>
    <xf numFmtId="167" fontId="1" fillId="0" borderId="32" xfId="0" applyNumberFormat="1" applyFont="1" applyFill="1" applyBorder="1" applyAlignment="1">
      <alignment horizontal="right" vertical="center"/>
    </xf>
    <xf numFmtId="0" fontId="95" fillId="0" borderId="19" xfId="0" applyNumberFormat="1" applyFont="1" applyFill="1" applyBorder="1" applyAlignment="1">
      <alignment horizontal="center" vertical="center" wrapText="1"/>
    </xf>
    <xf numFmtId="0" fontId="95" fillId="0" borderId="11" xfId="0" applyNumberFormat="1" applyFont="1" applyFill="1" applyBorder="1" applyAlignment="1">
      <alignment horizontal="center" vertical="center" wrapText="1"/>
    </xf>
    <xf numFmtId="44" fontId="95" fillId="44" borderId="11" xfId="85" applyFont="1" applyFill="1" applyBorder="1" applyAlignment="1">
      <alignment/>
    </xf>
    <xf numFmtId="44" fontId="96" fillId="44" borderId="11" xfId="85" applyFont="1" applyFill="1" applyBorder="1" applyAlignment="1">
      <alignment horizontal="center"/>
    </xf>
    <xf numFmtId="44" fontId="0" fillId="0" borderId="21" xfId="85" applyFont="1" applyFill="1" applyBorder="1" applyAlignment="1">
      <alignment vertical="center"/>
    </xf>
    <xf numFmtId="44" fontId="0" fillId="0" borderId="21" xfId="85" applyFont="1" applyFill="1" applyBorder="1" applyAlignment="1">
      <alignment vertical="center"/>
    </xf>
    <xf numFmtId="44" fontId="0" fillId="0" borderId="21" xfId="85" applyFont="1" applyFill="1" applyBorder="1" applyAlignment="1">
      <alignment horizontal="right" vertical="center"/>
    </xf>
    <xf numFmtId="0" fontId="0" fillId="0" borderId="11" xfId="67" applyFont="1" applyFill="1" applyBorder="1" applyAlignment="1">
      <alignment horizontal="left" vertical="center" wrapText="1"/>
      <protection/>
    </xf>
    <xf numFmtId="0" fontId="0" fillId="45" borderId="11" xfId="67" applyFont="1" applyFill="1" applyBorder="1" applyAlignment="1">
      <alignment horizontal="left" vertical="center" wrapText="1"/>
      <protection/>
    </xf>
    <xf numFmtId="0" fontId="0" fillId="0" borderId="11" xfId="67" applyNumberFormat="1" applyFont="1" applyFill="1" applyBorder="1" applyAlignment="1">
      <alignment horizontal="left" vertical="center" wrapText="1"/>
      <protection/>
    </xf>
    <xf numFmtId="0" fontId="0" fillId="0" borderId="11" xfId="67" applyNumberFormat="1" applyFont="1" applyFill="1" applyBorder="1" applyAlignment="1">
      <alignment horizontal="left" wrapText="1"/>
      <protection/>
    </xf>
    <xf numFmtId="0" fontId="0" fillId="0" borderId="11" xfId="67" applyNumberFormat="1" applyFont="1" applyFill="1" applyBorder="1" applyAlignment="1">
      <alignment horizontal="left"/>
      <protection/>
    </xf>
    <xf numFmtId="0" fontId="0" fillId="0" borderId="11" xfId="67" applyNumberFormat="1" applyFont="1" applyFill="1" applyBorder="1" applyAlignment="1">
      <alignment horizontal="left" vertical="center" wrapText="1"/>
      <protection/>
    </xf>
    <xf numFmtId="44" fontId="0" fillId="0" borderId="11" xfId="85" applyFont="1" applyFill="1" applyBorder="1" applyAlignment="1" applyProtection="1">
      <alignment horizontal="center" vertical="center"/>
      <protection/>
    </xf>
    <xf numFmtId="44" fontId="0" fillId="0" borderId="11" xfId="87" applyFont="1" applyFill="1" applyBorder="1" applyAlignment="1" applyProtection="1">
      <alignment horizontal="center" vertical="center"/>
      <protection/>
    </xf>
    <xf numFmtId="44" fontId="0" fillId="0" borderId="11" xfId="87" applyFont="1" applyFill="1" applyBorder="1" applyAlignment="1" applyProtection="1">
      <alignment vertical="center"/>
      <protection/>
    </xf>
    <xf numFmtId="44" fontId="0" fillId="0" borderId="11" xfId="87" applyFont="1" applyFill="1" applyBorder="1" applyAlignment="1" applyProtection="1">
      <alignment vertical="center" wrapText="1"/>
      <protection/>
    </xf>
    <xf numFmtId="44" fontId="0" fillId="0" borderId="11" xfId="85" applyFont="1" applyFill="1" applyBorder="1" applyAlignment="1">
      <alignment horizontal="center"/>
    </xf>
    <xf numFmtId="165" fontId="0" fillId="0" borderId="11" xfId="67" applyNumberFormat="1" applyFont="1" applyFill="1" applyBorder="1" applyAlignment="1">
      <alignment horizontal="center"/>
      <protection/>
    </xf>
    <xf numFmtId="165" fontId="0" fillId="0" borderId="11" xfId="67" applyNumberFormat="1" applyFont="1" applyFill="1" applyBorder="1" applyAlignment="1">
      <alignment horizontal="left"/>
      <protection/>
    </xf>
    <xf numFmtId="165" fontId="0" fillId="0" borderId="11" xfId="67" applyNumberFormat="1" applyFont="1" applyFill="1" applyBorder="1" applyAlignment="1">
      <alignment/>
      <protection/>
    </xf>
    <xf numFmtId="44" fontId="0" fillId="0" borderId="11" xfId="85" applyFont="1" applyFill="1" applyBorder="1" applyAlignment="1">
      <alignment horizontal="center" vertical="center" wrapText="1"/>
    </xf>
    <xf numFmtId="165" fontId="0" fillId="0" borderId="11" xfId="67" applyNumberFormat="1" applyFont="1" applyFill="1" applyBorder="1" applyAlignment="1">
      <alignment horizontal="center"/>
      <protection/>
    </xf>
    <xf numFmtId="165" fontId="0" fillId="0" borderId="11" xfId="67" applyNumberFormat="1" applyFont="1" applyFill="1" applyBorder="1" applyAlignment="1">
      <alignment horizontal="left"/>
      <protection/>
    </xf>
    <xf numFmtId="44" fontId="95" fillId="0" borderId="11" xfId="85" applyFont="1" applyFill="1" applyBorder="1" applyAlignment="1">
      <alignment vertical="center"/>
    </xf>
    <xf numFmtId="44" fontId="95" fillId="0" borderId="11" xfId="100" applyFont="1" applyFill="1" applyBorder="1" applyAlignment="1" applyProtection="1">
      <alignment horizontal="right" vertical="center" wrapText="1"/>
      <protection/>
    </xf>
    <xf numFmtId="44" fontId="95" fillId="0" borderId="11" xfId="85" applyFont="1" applyFill="1" applyBorder="1" applyAlignment="1" applyProtection="1">
      <alignment horizontal="right" vertical="center" wrapText="1"/>
      <protection/>
    </xf>
    <xf numFmtId="44" fontId="96" fillId="42" borderId="28" xfId="85" applyFont="1" applyFill="1" applyBorder="1" applyAlignment="1">
      <alignment horizontal="left" vertical="center" wrapText="1"/>
    </xf>
    <xf numFmtId="44" fontId="95" fillId="0" borderId="11" xfId="85" applyFont="1" applyFill="1" applyBorder="1" applyAlignment="1">
      <alignment horizontal="left" vertical="center" wrapText="1"/>
    </xf>
    <xf numFmtId="44" fontId="95" fillId="0" borderId="21" xfId="85" applyFont="1" applyFill="1" applyBorder="1" applyAlignment="1">
      <alignment vertical="center" wrapText="1"/>
    </xf>
    <xf numFmtId="0" fontId="99" fillId="0" borderId="11" xfId="0" applyFont="1" applyFill="1" applyBorder="1" applyAlignment="1">
      <alignment vertical="center" wrapText="1"/>
    </xf>
    <xf numFmtId="0" fontId="95" fillId="0" borderId="33" xfId="0" applyFont="1" applyFill="1" applyBorder="1" applyAlignment="1">
      <alignment horizontal="center" vertical="center" wrapText="1"/>
    </xf>
    <xf numFmtId="44" fontId="96" fillId="42" borderId="29" xfId="85" applyFont="1" applyFill="1" applyBorder="1" applyAlignment="1">
      <alignment vertical="center" wrapText="1"/>
    </xf>
    <xf numFmtId="167" fontId="96" fillId="42" borderId="29" xfId="0" applyNumberFormat="1" applyFont="1" applyFill="1" applyBorder="1" applyAlignment="1">
      <alignment vertical="center"/>
    </xf>
    <xf numFmtId="0" fontId="95" fillId="0" borderId="25" xfId="0" applyFont="1" applyFill="1" applyBorder="1" applyAlignment="1">
      <alignment horizontal="center" vertical="center" wrapText="1"/>
    </xf>
    <xf numFmtId="0" fontId="95" fillId="0" borderId="11" xfId="0" applyFont="1" applyBorder="1" applyAlignment="1">
      <alignment vertical="center"/>
    </xf>
    <xf numFmtId="44" fontId="95" fillId="44" borderId="11" xfId="85" applyFont="1" applyFill="1" applyBorder="1" applyAlignment="1">
      <alignment horizontal="center"/>
    </xf>
    <xf numFmtId="44" fontId="95" fillId="44" borderId="21" xfId="85" applyFont="1" applyFill="1" applyBorder="1" applyAlignment="1">
      <alignment horizontal="center"/>
    </xf>
    <xf numFmtId="44" fontId="95" fillId="44" borderId="21" xfId="85" applyFont="1" applyFill="1" applyBorder="1" applyAlignment="1">
      <alignment/>
    </xf>
    <xf numFmtId="44" fontId="95" fillId="44" borderId="0" xfId="85" applyFont="1" applyFill="1" applyAlignment="1">
      <alignment/>
    </xf>
    <xf numFmtId="180" fontId="95" fillId="0" borderId="0" xfId="0" applyNumberFormat="1" applyFont="1" applyAlignment="1">
      <alignment horizontal="right" vertical="center"/>
    </xf>
    <xf numFmtId="0" fontId="95" fillId="0" borderId="1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5" fontId="1" fillId="0" borderId="29" xfId="0" applyNumberFormat="1" applyFont="1" applyBorder="1" applyAlignment="1">
      <alignment horizontal="right"/>
    </xf>
    <xf numFmtId="0" fontId="95" fillId="44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4" fontId="99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1" xfId="68" applyFont="1" applyFill="1" applyBorder="1" applyAlignment="1">
      <alignment horizontal="center" vertical="center"/>
      <protection/>
    </xf>
    <xf numFmtId="0" fontId="1" fillId="0" borderId="11" xfId="68" applyNumberFormat="1" applyFont="1" applyFill="1" applyBorder="1" applyAlignment="1">
      <alignment horizontal="center" vertical="center" wrapText="1"/>
      <protection/>
    </xf>
    <xf numFmtId="165" fontId="1" fillId="0" borderId="11" xfId="68" applyNumberFormat="1" applyFont="1" applyFill="1" applyBorder="1" applyAlignment="1">
      <alignment horizontal="right" vertical="center" wrapText="1"/>
      <protection/>
    </xf>
    <xf numFmtId="165" fontId="1" fillId="0" borderId="11" xfId="68" applyNumberFormat="1" applyFont="1" applyFill="1" applyBorder="1" applyAlignment="1">
      <alignment horizontal="center" vertical="center" wrapText="1"/>
      <protection/>
    </xf>
    <xf numFmtId="44" fontId="0" fillId="0" borderId="11" xfId="85" applyFont="1" applyFill="1" applyBorder="1" applyAlignment="1">
      <alignment horizontal="center" vertical="center" wrapText="1"/>
    </xf>
    <xf numFmtId="165" fontId="0" fillId="0" borderId="11" xfId="67" applyNumberFormat="1" applyFont="1" applyFill="1" applyBorder="1" applyAlignment="1">
      <alignment horizontal="left" wrapText="1"/>
      <protection/>
    </xf>
    <xf numFmtId="44" fontId="0" fillId="0" borderId="21" xfId="85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4" fontId="0" fillId="0" borderId="21" xfId="85" applyFont="1" applyFill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96" fillId="0" borderId="20" xfId="0" applyFont="1" applyBorder="1" applyAlignment="1">
      <alignment vertical="center"/>
    </xf>
    <xf numFmtId="0" fontId="95" fillId="0" borderId="35" xfId="0" applyFont="1" applyBorder="1" applyAlignment="1">
      <alignment vertical="center" wrapText="1"/>
    </xf>
    <xf numFmtId="0" fontId="95" fillId="0" borderId="15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44" fontId="95" fillId="0" borderId="36" xfId="85" applyFont="1" applyFill="1" applyBorder="1" applyAlignment="1">
      <alignment vertical="center" wrapText="1"/>
    </xf>
    <xf numFmtId="44" fontId="95" fillId="0" borderId="37" xfId="85" applyFont="1" applyFill="1" applyBorder="1" applyAlignment="1">
      <alignment vertical="center" wrapText="1"/>
    </xf>
    <xf numFmtId="0" fontId="95" fillId="0" borderId="37" xfId="72" applyFont="1" applyFill="1" applyBorder="1" applyAlignment="1">
      <alignment vertical="center" wrapText="1"/>
      <protection/>
    </xf>
    <xf numFmtId="44" fontId="95" fillId="0" borderId="38" xfId="85" applyFont="1" applyFill="1" applyBorder="1" applyAlignment="1">
      <alignment vertical="center" wrapText="1"/>
    </xf>
    <xf numFmtId="0" fontId="95" fillId="0" borderId="36" xfId="72" applyFont="1" applyFill="1" applyBorder="1" applyAlignment="1">
      <alignment vertical="center" wrapText="1"/>
      <protection/>
    </xf>
    <xf numFmtId="4" fontId="99" fillId="0" borderId="36" xfId="72" applyNumberFormat="1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95" fillId="0" borderId="39" xfId="0" applyFont="1" applyBorder="1" applyAlignment="1">
      <alignment vertical="center"/>
    </xf>
    <xf numFmtId="0" fontId="95" fillId="0" borderId="39" xfId="0" applyFont="1" applyBorder="1" applyAlignment="1">
      <alignment horizontal="left" vertical="center"/>
    </xf>
    <xf numFmtId="0" fontId="95" fillId="0" borderId="37" xfId="0" applyFont="1" applyBorder="1" applyAlignment="1">
      <alignment horizontal="left" vertical="center"/>
    </xf>
    <xf numFmtId="0" fontId="95" fillId="0" borderId="37" xfId="0" applyFont="1" applyBorder="1" applyAlignment="1">
      <alignment horizontal="center" vertical="center"/>
    </xf>
    <xf numFmtId="44" fontId="95" fillId="0" borderId="36" xfId="85" applyFont="1" applyBorder="1" applyAlignment="1">
      <alignment vertical="center"/>
    </xf>
    <xf numFmtId="44" fontId="95" fillId="0" borderId="36" xfId="85" applyFont="1" applyBorder="1" applyAlignment="1">
      <alignment horizontal="right" vertical="center"/>
    </xf>
    <xf numFmtId="44" fontId="95" fillId="0" borderId="37" xfId="85" applyFont="1" applyBorder="1" applyAlignment="1">
      <alignment horizontal="right" vertical="center"/>
    </xf>
    <xf numFmtId="44" fontId="95" fillId="0" borderId="40" xfId="85" applyFont="1" applyBorder="1" applyAlignment="1">
      <alignment/>
    </xf>
    <xf numFmtId="44" fontId="95" fillId="0" borderId="40" xfId="85" applyFont="1" applyFill="1" applyBorder="1" applyAlignment="1">
      <alignment vertical="center" wrapText="1"/>
    </xf>
    <xf numFmtId="0" fontId="95" fillId="0" borderId="41" xfId="0" applyFont="1" applyBorder="1" applyAlignment="1">
      <alignment vertical="center"/>
    </xf>
    <xf numFmtId="0" fontId="95" fillId="0" borderId="36" xfId="0" applyFont="1" applyBorder="1" applyAlignment="1">
      <alignment vertical="center"/>
    </xf>
    <xf numFmtId="0" fontId="95" fillId="0" borderId="36" xfId="0" applyFont="1" applyFill="1" applyBorder="1" applyAlignment="1">
      <alignment horizontal="center" vertical="center" wrapText="1"/>
    </xf>
    <xf numFmtId="0" fontId="95" fillId="0" borderId="11" xfId="0" applyFont="1" applyBorder="1" applyAlignment="1">
      <alignment/>
    </xf>
    <xf numFmtId="167" fontId="63" fillId="0" borderId="11" xfId="71" applyNumberFormat="1" applyFont="1" applyBorder="1" applyAlignment="1">
      <alignment vertical="center"/>
      <protection/>
    </xf>
    <xf numFmtId="0" fontId="63" fillId="0" borderId="11" xfId="71" applyNumberFormat="1" applyFont="1" applyBorder="1" applyAlignment="1">
      <alignment vertical="center"/>
      <protection/>
    </xf>
    <xf numFmtId="0" fontId="63" fillId="0" borderId="11" xfId="71" applyNumberFormat="1" applyFont="1" applyBorder="1" applyAlignment="1">
      <alignment vertical="center" wrapText="1"/>
      <protection/>
    </xf>
    <xf numFmtId="2" fontId="62" fillId="0" borderId="11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44" fontId="63" fillId="0" borderId="11" xfId="10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7" fontId="63" fillId="0" borderId="21" xfId="71" applyNumberFormat="1" applyFont="1" applyBorder="1" applyAlignment="1">
      <alignment vertical="center"/>
      <protection/>
    </xf>
    <xf numFmtId="0" fontId="1" fillId="0" borderId="3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167" fontId="1" fillId="0" borderId="32" xfId="0" applyNumberFormat="1" applyFont="1" applyBorder="1" applyAlignment="1">
      <alignment vertical="center"/>
    </xf>
    <xf numFmtId="0" fontId="0" fillId="0" borderId="11" xfId="0" applyBorder="1" applyAlignment="1">
      <alignment horizontal="left" vertical="top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44" borderId="11" xfId="0" applyFont="1" applyFill="1" applyBorder="1" applyAlignment="1">
      <alignment horizontal="center" vertical="center"/>
    </xf>
    <xf numFmtId="169" fontId="0" fillId="0" borderId="11" xfId="0" applyNumberFormat="1" applyFont="1" applyFill="1" applyBorder="1" applyAlignment="1">
      <alignment horizontal="center" vertical="center" wrapText="1"/>
    </xf>
    <xf numFmtId="0" fontId="95" fillId="44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69" fontId="0" fillId="0" borderId="11" xfId="0" applyNumberFormat="1" applyFont="1" applyBorder="1" applyAlignment="1">
      <alignment horizontal="center" vertical="center"/>
    </xf>
    <xf numFmtId="0" fontId="95" fillId="0" borderId="19" xfId="0" applyFont="1" applyFill="1" applyBorder="1" applyAlignment="1">
      <alignment horizontal="center" vertical="center"/>
    </xf>
    <xf numFmtId="0" fontId="95" fillId="0" borderId="21" xfId="0" applyFont="1" applyFill="1" applyBorder="1" applyAlignment="1">
      <alignment horizontal="left" vertical="center" wrapText="1"/>
    </xf>
    <xf numFmtId="0" fontId="95" fillId="0" borderId="19" xfId="0" applyFont="1" applyFill="1" applyBorder="1" applyAlignment="1">
      <alignment horizontal="lef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center" vertical="center" wrapText="1"/>
    </xf>
    <xf numFmtId="4" fontId="99" fillId="0" borderId="19" xfId="0" applyNumberFormat="1" applyFont="1" applyFill="1" applyBorder="1" applyAlignment="1">
      <alignment horizontal="left" vertical="center" wrapText="1"/>
    </xf>
    <xf numFmtId="0" fontId="95" fillId="0" borderId="17" xfId="0" applyFont="1" applyFill="1" applyBorder="1" applyAlignment="1">
      <alignment horizontal="left" vertical="center" wrapText="1"/>
    </xf>
    <xf numFmtId="0" fontId="95" fillId="0" borderId="2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center" vertical="center"/>
    </xf>
    <xf numFmtId="0" fontId="95" fillId="0" borderId="19" xfId="0" applyFont="1" applyFill="1" applyBorder="1" applyAlignment="1">
      <alignment horizontal="left" vertical="center" wrapText="1"/>
    </xf>
    <xf numFmtId="4" fontId="99" fillId="0" borderId="19" xfId="0" applyNumberFormat="1" applyFont="1" applyFill="1" applyBorder="1" applyAlignment="1">
      <alignment horizontal="left" vertical="center" wrapText="1"/>
    </xf>
    <xf numFmtId="0" fontId="95" fillId="0" borderId="19" xfId="0" applyFont="1" applyBorder="1" applyAlignment="1">
      <alignment horizontal="center"/>
    </xf>
    <xf numFmtId="0" fontId="95" fillId="0" borderId="17" xfId="0" applyFont="1" applyBorder="1" applyAlignment="1">
      <alignment horizontal="center"/>
    </xf>
    <xf numFmtId="44" fontId="96" fillId="42" borderId="17" xfId="85" applyFont="1" applyFill="1" applyBorder="1" applyAlignment="1">
      <alignment vertical="center"/>
    </xf>
    <xf numFmtId="44" fontId="0" fillId="0" borderId="21" xfId="100" applyFont="1" applyFill="1" applyBorder="1" applyAlignment="1">
      <alignment horizontal="right"/>
    </xf>
    <xf numFmtId="0" fontId="95" fillId="0" borderId="19" xfId="73" applyFont="1" applyFill="1" applyBorder="1" applyAlignment="1">
      <alignment vertical="center" wrapText="1"/>
      <protection/>
    </xf>
    <xf numFmtId="0" fontId="95" fillId="0" borderId="19" xfId="73" applyFont="1" applyFill="1" applyBorder="1" applyAlignment="1">
      <alignment horizontal="center" vertical="center" wrapText="1"/>
      <protection/>
    </xf>
    <xf numFmtId="164" fontId="95" fillId="0" borderId="19" xfId="73" applyNumberFormat="1" applyFont="1" applyFill="1" applyBorder="1" applyAlignment="1">
      <alignment horizontal="center" vertical="center" wrapText="1"/>
      <protection/>
    </xf>
    <xf numFmtId="44" fontId="95" fillId="0" borderId="19" xfId="85" applyFont="1" applyFill="1" applyBorder="1" applyAlignment="1" applyProtection="1">
      <alignment horizontal="right" vertical="center" wrapText="1"/>
      <protection/>
    </xf>
    <xf numFmtId="0" fontId="95" fillId="0" borderId="11" xfId="73" applyFont="1" applyFill="1" applyBorder="1" applyAlignment="1">
      <alignment vertical="center" wrapText="1"/>
      <protection/>
    </xf>
    <xf numFmtId="0" fontId="95" fillId="0" borderId="11" xfId="73" applyFont="1" applyFill="1" applyBorder="1" applyAlignment="1">
      <alignment horizontal="center" vertical="center" wrapText="1"/>
      <protection/>
    </xf>
    <xf numFmtId="164" fontId="95" fillId="0" borderId="11" xfId="73" applyNumberFormat="1" applyFont="1" applyFill="1" applyBorder="1" applyAlignment="1">
      <alignment horizontal="center" vertical="center" wrapText="1"/>
      <protection/>
    </xf>
    <xf numFmtId="0" fontId="95" fillId="0" borderId="11" xfId="73" applyFont="1" applyFill="1" applyBorder="1" applyAlignment="1">
      <alignment horizontal="center"/>
      <protection/>
    </xf>
    <xf numFmtId="0" fontId="95" fillId="0" borderId="13" xfId="73" applyFont="1" applyFill="1" applyBorder="1" applyAlignment="1">
      <alignment horizontal="center" vertical="center" wrapText="1"/>
      <protection/>
    </xf>
    <xf numFmtId="44" fontId="95" fillId="0" borderId="11" xfId="100" applyFont="1" applyFill="1" applyBorder="1" applyAlignment="1" applyProtection="1">
      <alignment vertical="center"/>
      <protection/>
    </xf>
    <xf numFmtId="0" fontId="95" fillId="0" borderId="11" xfId="73" applyFont="1" applyBorder="1" applyAlignment="1">
      <alignment horizontal="center"/>
      <protection/>
    </xf>
    <xf numFmtId="0" fontId="95" fillId="45" borderId="11" xfId="73" applyFont="1" applyFill="1" applyBorder="1" applyAlignment="1">
      <alignment vertical="center" wrapText="1"/>
      <protection/>
    </xf>
    <xf numFmtId="0" fontId="95" fillId="45" borderId="11" xfId="73" applyFont="1" applyFill="1" applyBorder="1" applyAlignment="1">
      <alignment horizontal="center" vertical="center" wrapText="1"/>
      <protection/>
    </xf>
    <xf numFmtId="44" fontId="95" fillId="0" borderId="11" xfId="85" applyFont="1" applyFill="1" applyBorder="1" applyAlignment="1" applyProtection="1">
      <alignment horizontal="right" vertical="center"/>
      <protection/>
    </xf>
    <xf numFmtId="164" fontId="95" fillId="45" borderId="11" xfId="73" applyNumberFormat="1" applyFont="1" applyFill="1" applyBorder="1" applyAlignment="1">
      <alignment horizontal="center" vertical="center" wrapText="1"/>
      <protection/>
    </xf>
    <xf numFmtId="44" fontId="95" fillId="0" borderId="11" xfId="113" applyFont="1" applyFill="1" applyBorder="1" applyAlignment="1" applyProtection="1">
      <alignment horizontal="right" vertical="center" wrapText="1"/>
      <protection/>
    </xf>
    <xf numFmtId="44" fontId="95" fillId="0" borderId="21" xfId="113" applyFont="1" applyFill="1" applyBorder="1" applyAlignment="1" applyProtection="1">
      <alignment horizontal="right" vertical="center" wrapText="1"/>
      <protection/>
    </xf>
    <xf numFmtId="0" fontId="96" fillId="43" borderId="20" xfId="0" applyFont="1" applyFill="1" applyBorder="1" applyAlignment="1">
      <alignment vertical="center"/>
    </xf>
    <xf numFmtId="0" fontId="100" fillId="0" borderId="43" xfId="73" applyFont="1" applyFill="1" applyBorder="1" applyAlignment="1">
      <alignment horizontal="center" vertical="center" wrapText="1"/>
      <protection/>
    </xf>
    <xf numFmtId="44" fontId="96" fillId="46" borderId="29" xfId="85" applyFont="1" applyFill="1" applyBorder="1" applyAlignment="1">
      <alignment vertical="center"/>
    </xf>
    <xf numFmtId="0" fontId="96" fillId="0" borderId="44" xfId="0" applyFont="1" applyFill="1" applyBorder="1" applyAlignment="1">
      <alignment horizontal="center" vertical="center" wrapText="1"/>
    </xf>
    <xf numFmtId="0" fontId="96" fillId="0" borderId="45" xfId="0" applyFont="1" applyFill="1" applyBorder="1" applyAlignment="1">
      <alignment horizontal="center" vertical="center" wrapText="1"/>
    </xf>
    <xf numFmtId="0" fontId="96" fillId="0" borderId="46" xfId="0" applyFont="1" applyFill="1" applyBorder="1" applyAlignment="1">
      <alignment horizontal="center" vertical="center" wrapText="1"/>
    </xf>
    <xf numFmtId="0" fontId="95" fillId="0" borderId="27" xfId="0" applyFont="1" applyFill="1" applyBorder="1" applyAlignment="1">
      <alignment vertical="center" wrapText="1"/>
    </xf>
    <xf numFmtId="0" fontId="95" fillId="0" borderId="27" xfId="0" applyFont="1" applyFill="1" applyBorder="1" applyAlignment="1">
      <alignment horizontal="center" vertical="center" wrapText="1"/>
    </xf>
    <xf numFmtId="44" fontId="95" fillId="0" borderId="27" xfId="85" applyFont="1" applyFill="1" applyBorder="1" applyAlignment="1">
      <alignment horizontal="right" vertical="center" wrapText="1"/>
    </xf>
    <xf numFmtId="44" fontId="95" fillId="0" borderId="11" xfId="85" applyFont="1" applyFill="1" applyBorder="1" applyAlignment="1">
      <alignment vertical="center" wrapText="1"/>
    </xf>
    <xf numFmtId="0" fontId="95" fillId="0" borderId="19" xfId="0" applyFont="1" applyFill="1" applyBorder="1" applyAlignment="1">
      <alignment vertical="center" wrapText="1"/>
    </xf>
    <xf numFmtId="44" fontId="95" fillId="0" borderId="19" xfId="85" applyFont="1" applyFill="1" applyBorder="1" applyAlignment="1">
      <alignment vertical="center" wrapText="1"/>
    </xf>
    <xf numFmtId="0" fontId="95" fillId="0" borderId="37" xfId="0" applyFont="1" applyFill="1" applyBorder="1" applyAlignment="1">
      <alignment horizontal="center" vertical="center" wrapText="1"/>
    </xf>
    <xf numFmtId="0" fontId="95" fillId="0" borderId="38" xfId="0" applyFont="1" applyFill="1" applyBorder="1" applyAlignment="1">
      <alignment horizontal="center" vertical="center" wrapText="1"/>
    </xf>
    <xf numFmtId="44" fontId="95" fillId="0" borderId="11" xfId="100" applyFont="1" applyFill="1" applyBorder="1" applyAlignment="1">
      <alignment horizontal="right" vertical="center" wrapText="1"/>
    </xf>
    <xf numFmtId="0" fontId="95" fillId="0" borderId="11" xfId="0" applyFont="1" applyBorder="1" applyAlignment="1">
      <alignment horizontal="center" vertical="center"/>
    </xf>
    <xf numFmtId="44" fontId="95" fillId="0" borderId="11" xfId="100" applyFont="1" applyBorder="1" applyAlignment="1">
      <alignment/>
    </xf>
    <xf numFmtId="0" fontId="95" fillId="0" borderId="21" xfId="0" applyFont="1" applyFill="1" applyBorder="1" applyAlignment="1">
      <alignment vertical="center" wrapText="1"/>
    </xf>
    <xf numFmtId="44" fontId="95" fillId="0" borderId="21" xfId="100" applyFont="1" applyFill="1" applyBorder="1" applyAlignment="1">
      <alignment horizontal="right" vertical="center" wrapText="1"/>
    </xf>
    <xf numFmtId="44" fontId="95" fillId="0" borderId="43" xfId="100" applyFont="1" applyFill="1" applyBorder="1" applyAlignment="1">
      <alignment horizontal="right" vertical="center" wrapText="1"/>
    </xf>
    <xf numFmtId="0" fontId="95" fillId="0" borderId="21" xfId="0" applyFont="1" applyBorder="1" applyAlignment="1">
      <alignment/>
    </xf>
    <xf numFmtId="0" fontId="95" fillId="0" borderId="21" xfId="0" applyFont="1" applyBorder="1" applyAlignment="1">
      <alignment horizontal="center" vertical="center"/>
    </xf>
    <xf numFmtId="44" fontId="95" fillId="0" borderId="21" xfId="100" applyFont="1" applyBorder="1" applyAlignment="1">
      <alignment horizontal="right"/>
    </xf>
    <xf numFmtId="44" fontId="95" fillId="0" borderId="11" xfId="100" applyFont="1" applyBorder="1" applyAlignment="1">
      <alignment horizontal="right"/>
    </xf>
    <xf numFmtId="0" fontId="95" fillId="0" borderId="47" xfId="0" applyFont="1" applyFill="1" applyBorder="1" applyAlignment="1">
      <alignment horizontal="left" vertical="center" wrapText="1"/>
    </xf>
    <xf numFmtId="0" fontId="95" fillId="0" borderId="47" xfId="0" applyFont="1" applyFill="1" applyBorder="1" applyAlignment="1">
      <alignment horizontal="center" vertical="center" wrapText="1"/>
    </xf>
    <xf numFmtId="44" fontId="95" fillId="0" borderId="48" xfId="85" applyFont="1" applyFill="1" applyBorder="1" applyAlignment="1">
      <alignment horizontal="right" vertical="center" wrapText="1"/>
    </xf>
    <xf numFmtId="0" fontId="95" fillId="0" borderId="11" xfId="0" applyFont="1" applyFill="1" applyBorder="1" applyAlignment="1">
      <alignment horizontal="center" wrapText="1"/>
    </xf>
    <xf numFmtId="44" fontId="95" fillId="0" borderId="17" xfId="85" applyFont="1" applyFill="1" applyBorder="1" applyAlignment="1">
      <alignment vertical="center" wrapText="1"/>
    </xf>
    <xf numFmtId="0" fontId="95" fillId="0" borderId="11" xfId="0" applyFont="1" applyBorder="1" applyAlignment="1">
      <alignment vertical="center"/>
    </xf>
    <xf numFmtId="179" fontId="95" fillId="0" borderId="21" xfId="0" applyNumberFormat="1" applyFont="1" applyBorder="1" applyAlignment="1">
      <alignment vertical="center"/>
    </xf>
    <xf numFmtId="0" fontId="96" fillId="0" borderId="49" xfId="0" applyFont="1" applyBorder="1" applyAlignment="1">
      <alignment/>
    </xf>
    <xf numFmtId="167" fontId="96" fillId="0" borderId="50" xfId="0" applyNumberFormat="1" applyFont="1" applyBorder="1" applyAlignment="1">
      <alignment/>
    </xf>
    <xf numFmtId="0" fontId="96" fillId="0" borderId="51" xfId="0" applyFont="1" applyBorder="1" applyAlignment="1">
      <alignment/>
    </xf>
    <xf numFmtId="167" fontId="96" fillId="0" borderId="52" xfId="0" applyNumberFormat="1" applyFont="1" applyBorder="1" applyAlignment="1">
      <alignment/>
    </xf>
    <xf numFmtId="0" fontId="96" fillId="0" borderId="53" xfId="0" applyFont="1" applyBorder="1" applyAlignment="1">
      <alignment/>
    </xf>
    <xf numFmtId="167" fontId="96" fillId="0" borderId="54" xfId="0" applyNumberFormat="1" applyFont="1" applyBorder="1" applyAlignment="1">
      <alignment/>
    </xf>
    <xf numFmtId="0" fontId="95" fillId="44" borderId="11" xfId="0" applyFont="1" applyFill="1" applyBorder="1" applyAlignment="1">
      <alignment horizontal="left" vertical="center"/>
    </xf>
    <xf numFmtId="0" fontId="86" fillId="44" borderId="21" xfId="0" applyFont="1" applyFill="1" applyBorder="1" applyAlignment="1">
      <alignment horizontal="left" vertical="center" wrapText="1"/>
    </xf>
    <xf numFmtId="44" fontId="95" fillId="44" borderId="11" xfId="101" applyFont="1" applyFill="1" applyBorder="1" applyAlignment="1">
      <alignment/>
    </xf>
    <xf numFmtId="0" fontId="95" fillId="44" borderId="11" xfId="0" applyFont="1" applyFill="1" applyBorder="1" applyAlignment="1">
      <alignment vertical="center"/>
    </xf>
    <xf numFmtId="44" fontId="95" fillId="0" borderId="11" xfId="100" applyFont="1" applyFill="1" applyBorder="1" applyAlignment="1">
      <alignment horizontal="right"/>
    </xf>
    <xf numFmtId="167" fontId="95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45" borderId="4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00" fillId="0" borderId="33" xfId="73" applyFont="1" applyFill="1" applyBorder="1" applyAlignment="1">
      <alignment horizontal="center" vertical="center" wrapText="1"/>
      <protection/>
    </xf>
    <xf numFmtId="167" fontId="96" fillId="42" borderId="28" xfId="0" applyNumberFormat="1" applyFont="1" applyFill="1" applyBorder="1" applyAlignment="1">
      <alignment horizontal="left" vertical="center"/>
    </xf>
    <xf numFmtId="44" fontId="96" fillId="42" borderId="55" xfId="85" applyFont="1" applyFill="1" applyBorder="1" applyAlignment="1">
      <alignment horizontal="left" vertical="center"/>
    </xf>
    <xf numFmtId="44" fontId="95" fillId="0" borderId="19" xfId="100" applyFont="1" applyFill="1" applyBorder="1" applyAlignment="1" applyProtection="1">
      <alignment horizontal="right" vertical="center" wrapText="1"/>
      <protection/>
    </xf>
    <xf numFmtId="44" fontId="96" fillId="42" borderId="28" xfId="85" applyFont="1" applyFill="1" applyBorder="1" applyAlignment="1">
      <alignment horizontal="center" vertical="center"/>
    </xf>
    <xf numFmtId="0" fontId="95" fillId="0" borderId="39" xfId="72" applyFont="1" applyFill="1" applyBorder="1" applyAlignment="1">
      <alignment vertical="center" wrapText="1"/>
      <protection/>
    </xf>
    <xf numFmtId="44" fontId="96" fillId="42" borderId="28" xfId="85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0" fillId="41" borderId="19" xfId="0" applyFont="1" applyFill="1" applyBorder="1" applyAlignment="1">
      <alignment horizontal="left" vertical="center" wrapText="1"/>
    </xf>
    <xf numFmtId="0" fontId="0" fillId="41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95" fillId="0" borderId="33" xfId="73" applyFont="1" applyFill="1" applyBorder="1" applyAlignment="1">
      <alignment horizontal="left" vertical="center"/>
      <protection/>
    </xf>
    <xf numFmtId="0" fontId="95" fillId="0" borderId="27" xfId="73" applyFont="1" applyFill="1" applyBorder="1" applyAlignment="1">
      <alignment horizontal="left" vertical="center"/>
      <protection/>
    </xf>
    <xf numFmtId="0" fontId="95" fillId="0" borderId="33" xfId="0" applyFont="1" applyFill="1" applyBorder="1" applyAlignment="1">
      <alignment horizontal="left" vertical="center" wrapText="1"/>
    </xf>
    <xf numFmtId="0" fontId="95" fillId="0" borderId="27" xfId="0" applyFont="1" applyFill="1" applyBorder="1" applyAlignment="1">
      <alignment horizontal="left" vertical="center" wrapText="1"/>
    </xf>
    <xf numFmtId="0" fontId="95" fillId="0" borderId="56" xfId="73" applyFont="1" applyFill="1" applyBorder="1" applyAlignment="1">
      <alignment horizontal="left" vertical="center"/>
      <protection/>
    </xf>
    <xf numFmtId="0" fontId="95" fillId="0" borderId="11" xfId="73" applyFont="1" applyBorder="1" applyAlignment="1">
      <alignment horizontal="left" vertical="center"/>
      <protection/>
    </xf>
    <xf numFmtId="0" fontId="95" fillId="0" borderId="56" xfId="73" applyFont="1" applyBorder="1" applyAlignment="1">
      <alignment horizontal="left" vertical="center"/>
      <protection/>
    </xf>
    <xf numFmtId="0" fontId="95" fillId="0" borderId="19" xfId="73" applyFont="1" applyFill="1" applyBorder="1" applyAlignment="1">
      <alignment horizontal="center"/>
      <protection/>
    </xf>
    <xf numFmtId="44" fontId="95" fillId="44" borderId="11" xfId="85" applyFont="1" applyFill="1" applyBorder="1" applyAlignment="1">
      <alignment horizontal="center" vertical="center" wrapText="1"/>
    </xf>
    <xf numFmtId="0" fontId="95" fillId="0" borderId="17" xfId="0" applyFont="1" applyFill="1" applyBorder="1" applyAlignment="1">
      <alignment horizontal="center" vertical="center"/>
    </xf>
    <xf numFmtId="0" fontId="95" fillId="0" borderId="57" xfId="0" applyFont="1" applyFill="1" applyBorder="1" applyAlignment="1">
      <alignment horizontal="center" vertical="center"/>
    </xf>
    <xf numFmtId="0" fontId="95" fillId="0" borderId="19" xfId="0" applyFont="1" applyFill="1" applyBorder="1" applyAlignment="1">
      <alignment horizontal="center" vertical="center"/>
    </xf>
    <xf numFmtId="0" fontId="96" fillId="0" borderId="26" xfId="0" applyFont="1" applyBorder="1" applyAlignment="1">
      <alignment horizontal="center" vertical="center"/>
    </xf>
    <xf numFmtId="0" fontId="96" fillId="0" borderId="58" xfId="0" applyFont="1" applyBorder="1" applyAlignment="1">
      <alignment horizontal="center" vertical="center"/>
    </xf>
    <xf numFmtId="0" fontId="96" fillId="0" borderId="59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left" vertical="center" wrapText="1"/>
    </xf>
    <xf numFmtId="0" fontId="95" fillId="0" borderId="11" xfId="0" applyFont="1" applyFill="1" applyBorder="1" applyAlignment="1">
      <alignment horizontal="left" vertical="center" wrapText="1"/>
    </xf>
    <xf numFmtId="0" fontId="96" fillId="41" borderId="26" xfId="0" applyFont="1" applyFill="1" applyBorder="1" applyAlignment="1">
      <alignment horizontal="center" vertical="center"/>
    </xf>
    <xf numFmtId="0" fontId="96" fillId="41" borderId="58" xfId="0" applyFont="1" applyFill="1" applyBorder="1" applyAlignment="1">
      <alignment horizontal="center" vertical="center"/>
    </xf>
    <xf numFmtId="0" fontId="96" fillId="41" borderId="59" xfId="0" applyFont="1" applyFill="1" applyBorder="1" applyAlignment="1">
      <alignment horizontal="center" vertical="center"/>
    </xf>
    <xf numFmtId="0" fontId="96" fillId="46" borderId="31" xfId="0" applyFont="1" applyFill="1" applyBorder="1" applyAlignment="1">
      <alignment horizontal="left" vertical="center"/>
    </xf>
    <xf numFmtId="0" fontId="96" fillId="46" borderId="32" xfId="0" applyFont="1" applyFill="1" applyBorder="1" applyAlignment="1">
      <alignment horizontal="left" vertical="center"/>
    </xf>
    <xf numFmtId="0" fontId="96" fillId="0" borderId="62" xfId="0" applyFont="1" applyFill="1" applyBorder="1" applyAlignment="1">
      <alignment horizontal="center" vertical="center" wrapText="1"/>
    </xf>
    <xf numFmtId="0" fontId="96" fillId="0" borderId="63" xfId="0" applyFont="1" applyFill="1" applyBorder="1" applyAlignment="1">
      <alignment horizontal="center" vertical="center" wrapText="1"/>
    </xf>
    <xf numFmtId="0" fontId="96" fillId="0" borderId="60" xfId="0" applyFont="1" applyFill="1" applyBorder="1" applyAlignment="1">
      <alignment horizontal="center" vertical="center" wrapText="1"/>
    </xf>
    <xf numFmtId="0" fontId="96" fillId="0" borderId="61" xfId="0" applyFont="1" applyFill="1" applyBorder="1" applyAlignment="1">
      <alignment horizontal="center" vertical="center" wrapText="1"/>
    </xf>
    <xf numFmtId="0" fontId="1" fillId="45" borderId="60" xfId="0" applyFont="1" applyFill="1" applyBorder="1" applyAlignment="1">
      <alignment horizontal="center" vertical="center" wrapText="1"/>
    </xf>
    <xf numFmtId="0" fontId="1" fillId="45" borderId="61" xfId="0" applyFont="1" applyFill="1" applyBorder="1" applyAlignment="1">
      <alignment horizontal="center" vertical="center" wrapText="1"/>
    </xf>
    <xf numFmtId="0" fontId="96" fillId="0" borderId="64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65" xfId="0" applyFont="1" applyFill="1" applyBorder="1" applyAlignment="1">
      <alignment horizontal="center" vertical="center" wrapText="1"/>
    </xf>
    <xf numFmtId="0" fontId="95" fillId="0" borderId="58" xfId="0" applyFont="1" applyBorder="1" applyAlignment="1">
      <alignment horizontal="center" vertical="center"/>
    </xf>
    <xf numFmtId="0" fontId="95" fillId="0" borderId="59" xfId="0" applyFont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center" vertical="center" wrapText="1"/>
    </xf>
    <xf numFmtId="44" fontId="95" fillId="0" borderId="17" xfId="85" applyFont="1" applyFill="1" applyBorder="1" applyAlignment="1">
      <alignment horizontal="left" vertical="center" wrapText="1"/>
    </xf>
    <xf numFmtId="44" fontId="95" fillId="0" borderId="17" xfId="85" applyFont="1" applyFill="1" applyBorder="1" applyAlignment="1">
      <alignment horizontal="center" vertical="center" wrapText="1"/>
    </xf>
    <xf numFmtId="44" fontId="95" fillId="0" borderId="19" xfId="85" applyFont="1" applyFill="1" applyBorder="1" applyAlignment="1">
      <alignment horizontal="center" vertical="center" wrapText="1"/>
    </xf>
    <xf numFmtId="0" fontId="95" fillId="0" borderId="66" xfId="0" applyFont="1" applyBorder="1" applyAlignment="1">
      <alignment horizontal="center" vertical="center"/>
    </xf>
    <xf numFmtId="0" fontId="95" fillId="0" borderId="17" xfId="0" applyFont="1" applyFill="1" applyBorder="1" applyAlignment="1">
      <alignment horizontal="left" vertical="center" wrapText="1"/>
    </xf>
    <xf numFmtId="0" fontId="96" fillId="0" borderId="0" xfId="0" applyFont="1" applyBorder="1" applyAlignment="1">
      <alignment horizontal="center" vertical="center"/>
    </xf>
    <xf numFmtId="0" fontId="96" fillId="0" borderId="65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6" fillId="43" borderId="20" xfId="0" applyFont="1" applyFill="1" applyBorder="1" applyAlignment="1">
      <alignment horizontal="left" vertical="center"/>
    </xf>
    <xf numFmtId="0" fontId="96" fillId="43" borderId="14" xfId="0" applyFont="1" applyFill="1" applyBorder="1" applyAlignment="1">
      <alignment horizontal="left" vertical="center"/>
    </xf>
    <xf numFmtId="0" fontId="96" fillId="43" borderId="15" xfId="0" applyFont="1" applyFill="1" applyBorder="1" applyAlignment="1">
      <alignment horizontal="left" vertical="center"/>
    </xf>
    <xf numFmtId="0" fontId="96" fillId="0" borderId="22" xfId="0" applyFont="1" applyBorder="1" applyAlignment="1">
      <alignment horizontal="center" vertical="center"/>
    </xf>
    <xf numFmtId="44" fontId="95" fillId="0" borderId="21" xfId="85" applyFont="1" applyFill="1" applyBorder="1" applyAlignment="1">
      <alignment horizontal="center" vertical="center" wrapText="1"/>
    </xf>
    <xf numFmtId="0" fontId="95" fillId="0" borderId="21" xfId="0" applyFont="1" applyFill="1" applyBorder="1" applyAlignment="1">
      <alignment horizontal="center" vertical="center"/>
    </xf>
    <xf numFmtId="0" fontId="96" fillId="0" borderId="26" xfId="0" applyFont="1" applyFill="1" applyBorder="1" applyAlignment="1">
      <alignment horizontal="center" vertical="center" wrapText="1"/>
    </xf>
    <xf numFmtId="0" fontId="96" fillId="0" borderId="58" xfId="0" applyFont="1" applyFill="1" applyBorder="1" applyAlignment="1">
      <alignment horizontal="center" vertical="center" wrapText="1"/>
    </xf>
    <xf numFmtId="0" fontId="96" fillId="0" borderId="59" xfId="0" applyFont="1" applyFill="1" applyBorder="1" applyAlignment="1">
      <alignment horizontal="center" vertical="center" wrapText="1"/>
    </xf>
    <xf numFmtId="0" fontId="95" fillId="0" borderId="21" xfId="0" applyFont="1" applyFill="1" applyBorder="1" applyAlignment="1">
      <alignment horizontal="left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96" fillId="43" borderId="20" xfId="0" applyFont="1" applyFill="1" applyBorder="1" applyAlignment="1">
      <alignment horizontal="left" vertical="center" wrapText="1"/>
    </xf>
    <xf numFmtId="0" fontId="96" fillId="43" borderId="14" xfId="0" applyFont="1" applyFill="1" applyBorder="1" applyAlignment="1">
      <alignment horizontal="left" vertical="center" wrapText="1"/>
    </xf>
    <xf numFmtId="0" fontId="96" fillId="43" borderId="15" xfId="0" applyFont="1" applyFill="1" applyBorder="1" applyAlignment="1">
      <alignment horizontal="left" vertical="center" wrapText="1"/>
    </xf>
    <xf numFmtId="0" fontId="1" fillId="45" borderId="6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95" fillId="0" borderId="66" xfId="0" applyFont="1" applyFill="1" applyBorder="1" applyAlignment="1">
      <alignment horizontal="center" vertical="center"/>
    </xf>
    <xf numFmtId="0" fontId="95" fillId="0" borderId="58" xfId="0" applyFont="1" applyFill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95" fillId="0" borderId="68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68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6" fillId="0" borderId="22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5" fillId="0" borderId="68" xfId="0" applyFont="1" applyBorder="1" applyAlignment="1">
      <alignment horizont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96" fillId="0" borderId="26" xfId="0" applyFont="1" applyBorder="1" applyAlignment="1">
      <alignment horizontal="center"/>
    </xf>
    <xf numFmtId="0" fontId="95" fillId="0" borderId="58" xfId="0" applyFont="1" applyBorder="1" applyAlignment="1">
      <alignment horizontal="center"/>
    </xf>
    <xf numFmtId="4" fontId="99" fillId="0" borderId="17" xfId="0" applyNumberFormat="1" applyFont="1" applyFill="1" applyBorder="1" applyAlignment="1">
      <alignment horizontal="left" vertical="center" wrapText="1"/>
    </xf>
    <xf numFmtId="4" fontId="99" fillId="0" borderId="19" xfId="0" applyNumberFormat="1" applyFont="1" applyFill="1" applyBorder="1" applyAlignment="1">
      <alignment horizontal="left" vertical="center" wrapText="1"/>
    </xf>
    <xf numFmtId="0" fontId="96" fillId="0" borderId="13" xfId="0" applyFont="1" applyFill="1" applyBorder="1" applyAlignment="1">
      <alignment horizontal="center" vertical="center" wrapText="1"/>
    </xf>
    <xf numFmtId="0" fontId="96" fillId="0" borderId="69" xfId="0" applyFont="1" applyFill="1" applyBorder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25" xfId="0" applyFont="1" applyFill="1" applyBorder="1" applyAlignment="1">
      <alignment horizontal="center" vertical="center" wrapText="1"/>
    </xf>
    <xf numFmtId="0" fontId="96" fillId="0" borderId="7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6" fillId="43" borderId="23" xfId="0" applyFont="1" applyFill="1" applyBorder="1" applyAlignment="1">
      <alignment horizontal="left" vertical="center" wrapText="1"/>
    </xf>
    <xf numFmtId="0" fontId="96" fillId="43" borderId="71" xfId="0" applyFont="1" applyFill="1" applyBorder="1" applyAlignment="1">
      <alignment horizontal="left" vertical="center" wrapText="1"/>
    </xf>
    <xf numFmtId="0" fontId="96" fillId="43" borderId="72" xfId="0" applyFont="1" applyFill="1" applyBorder="1" applyAlignment="1">
      <alignment horizontal="left" vertical="center" wrapText="1"/>
    </xf>
    <xf numFmtId="0" fontId="96" fillId="0" borderId="73" xfId="0" applyFont="1" applyFill="1" applyBorder="1" applyAlignment="1">
      <alignment horizontal="center" vertical="center" wrapText="1"/>
    </xf>
    <xf numFmtId="0" fontId="95" fillId="0" borderId="74" xfId="0" applyFont="1" applyFill="1" applyBorder="1" applyAlignment="1">
      <alignment horizontal="center" vertical="center" wrapText="1"/>
    </xf>
    <xf numFmtId="0" fontId="95" fillId="0" borderId="75" xfId="0" applyFont="1" applyFill="1" applyBorder="1" applyAlignment="1">
      <alignment horizontal="center" vertical="center" wrapText="1"/>
    </xf>
    <xf numFmtId="0" fontId="3" fillId="42" borderId="76" xfId="0" applyFont="1" applyFill="1" applyBorder="1" applyAlignment="1">
      <alignment horizontal="center" vertical="center" wrapText="1"/>
    </xf>
    <xf numFmtId="0" fontId="3" fillId="42" borderId="77" xfId="0" applyFont="1" applyFill="1" applyBorder="1" applyAlignment="1">
      <alignment horizontal="center" vertical="center" wrapText="1"/>
    </xf>
    <xf numFmtId="0" fontId="3" fillId="42" borderId="78" xfId="0" applyFont="1" applyFill="1" applyBorder="1" applyAlignment="1">
      <alignment horizontal="center" vertical="center" wrapText="1"/>
    </xf>
    <xf numFmtId="0" fontId="101" fillId="42" borderId="31" xfId="0" applyFont="1" applyFill="1" applyBorder="1" applyAlignment="1">
      <alignment horizontal="center" vertical="center" wrapText="1"/>
    </xf>
    <xf numFmtId="0" fontId="101" fillId="42" borderId="42" xfId="0" applyFont="1" applyFill="1" applyBorder="1" applyAlignment="1">
      <alignment horizontal="center" vertical="center" wrapText="1"/>
    </xf>
    <xf numFmtId="0" fontId="101" fillId="42" borderId="32" xfId="0" applyFont="1" applyFill="1" applyBorder="1" applyAlignment="1">
      <alignment horizontal="center" vertical="center" wrapText="1"/>
    </xf>
    <xf numFmtId="0" fontId="101" fillId="42" borderId="79" xfId="0" applyFont="1" applyFill="1" applyBorder="1" applyAlignment="1">
      <alignment horizontal="center" vertical="center" wrapText="1"/>
    </xf>
    <xf numFmtId="0" fontId="101" fillId="42" borderId="80" xfId="0" applyFont="1" applyFill="1" applyBorder="1" applyAlignment="1">
      <alignment horizontal="center" vertical="center" wrapText="1"/>
    </xf>
    <xf numFmtId="0" fontId="101" fillId="42" borderId="81" xfId="0" applyFont="1" applyFill="1" applyBorder="1" applyAlignment="1">
      <alignment horizontal="center" vertical="center" wrapText="1"/>
    </xf>
    <xf numFmtId="0" fontId="96" fillId="0" borderId="82" xfId="0" applyFont="1" applyFill="1" applyBorder="1" applyAlignment="1">
      <alignment horizontal="center" vertical="center" wrapText="1"/>
    </xf>
    <xf numFmtId="0" fontId="96" fillId="0" borderId="83" xfId="0" applyFont="1" applyFill="1" applyBorder="1" applyAlignment="1">
      <alignment horizontal="center" vertical="center" wrapText="1"/>
    </xf>
    <xf numFmtId="0" fontId="96" fillId="0" borderId="84" xfId="0" applyFont="1" applyFill="1" applyBorder="1" applyAlignment="1">
      <alignment horizontal="center" vertical="center" wrapText="1"/>
    </xf>
    <xf numFmtId="0" fontId="96" fillId="0" borderId="19" xfId="0" applyFont="1" applyFill="1" applyBorder="1" applyAlignment="1">
      <alignment horizontal="center" vertical="center" wrapText="1"/>
    </xf>
    <xf numFmtId="0" fontId="95" fillId="0" borderId="25" xfId="0" applyFont="1" applyFill="1" applyBorder="1" applyAlignment="1">
      <alignment horizontal="center" vertical="center" wrapText="1"/>
    </xf>
    <xf numFmtId="0" fontId="1" fillId="41" borderId="12" xfId="0" applyFont="1" applyFill="1" applyBorder="1" applyAlignment="1">
      <alignment vertical="center" wrapText="1"/>
    </xf>
    <xf numFmtId="0" fontId="96" fillId="43" borderId="20" xfId="0" applyFont="1" applyFill="1" applyBorder="1" applyAlignment="1">
      <alignment vertical="center" wrapText="1"/>
    </xf>
    <xf numFmtId="0" fontId="96" fillId="43" borderId="14" xfId="0" applyFont="1" applyFill="1" applyBorder="1" applyAlignment="1">
      <alignment vertical="center" wrapText="1"/>
    </xf>
    <xf numFmtId="0" fontId="96" fillId="43" borderId="15" xfId="0" applyFont="1" applyFill="1" applyBorder="1" applyAlignment="1">
      <alignment vertical="center" wrapText="1"/>
    </xf>
    <xf numFmtId="0" fontId="1" fillId="41" borderId="16" xfId="0" applyFont="1" applyFill="1" applyBorder="1" applyAlignment="1">
      <alignment vertical="center" wrapText="1"/>
    </xf>
    <xf numFmtId="0" fontId="96" fillId="0" borderId="2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96" fillId="0" borderId="85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 wrapText="1"/>
    </xf>
    <xf numFmtId="0" fontId="3" fillId="40" borderId="69" xfId="0" applyFont="1" applyFill="1" applyBorder="1" applyAlignment="1">
      <alignment horizontal="center" vertical="center" wrapText="1"/>
    </xf>
    <xf numFmtId="0" fontId="3" fillId="40" borderId="3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wrapText="1"/>
    </xf>
    <xf numFmtId="0" fontId="12" fillId="0" borderId="9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19" xfId="0" applyFont="1" applyFill="1" applyBorder="1" applyAlignment="1">
      <alignment horizontal="center" vertical="center" wrapText="1"/>
    </xf>
    <xf numFmtId="0" fontId="8" fillId="0" borderId="64" xfId="70" applyFont="1" applyBorder="1" applyAlignment="1">
      <alignment horizontal="center"/>
      <protection/>
    </xf>
    <xf numFmtId="0" fontId="8" fillId="0" borderId="96" xfId="70" applyFont="1" applyBorder="1" applyAlignment="1">
      <alignment horizontal="center"/>
      <protection/>
    </xf>
    <xf numFmtId="0" fontId="1" fillId="0" borderId="11" xfId="68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0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_BuiltIn_Currency" xfId="50"/>
    <cellStyle name="Footnote" xfId="51"/>
    <cellStyle name="Good" xfId="52"/>
    <cellStyle name="Heading (user)" xfId="53"/>
    <cellStyle name="Heading 1" xfId="54"/>
    <cellStyle name="Heading 2" xfId="55"/>
    <cellStyle name="Hyperlink" xfId="56"/>
    <cellStyle name="Hiperłącze 2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" xfId="65"/>
    <cellStyle name="Neutralny" xfId="66"/>
    <cellStyle name="Normalny 2" xfId="67"/>
    <cellStyle name="Normalny 2 2" xfId="68"/>
    <cellStyle name="Normalny 2 3" xfId="69"/>
    <cellStyle name="Normalny 3" xfId="70"/>
    <cellStyle name="Normalny 4" xfId="71"/>
    <cellStyle name="Normalny 5" xfId="72"/>
    <cellStyle name="Normalny_Zał nr 4- Wręczyca Wielka 2013 r." xfId="73"/>
    <cellStyle name="Note" xfId="74"/>
    <cellStyle name="Obliczenia" xfId="75"/>
    <cellStyle name="Followed Hyperlink" xfId="76"/>
    <cellStyle name="Percent" xfId="77"/>
    <cellStyle name="Status" xfId="78"/>
    <cellStyle name="Suma" xfId="79"/>
    <cellStyle name="Tekst objaśnienia" xfId="80"/>
    <cellStyle name="Tekst ostrzeżenia" xfId="81"/>
    <cellStyle name="Text" xfId="82"/>
    <cellStyle name="Tytuł" xfId="83"/>
    <cellStyle name="Uwaga" xfId="84"/>
    <cellStyle name="Currency" xfId="85"/>
    <cellStyle name="Currency [0]" xfId="86"/>
    <cellStyle name="Walutowy 2" xfId="87"/>
    <cellStyle name="Walutowy 2 2" xfId="88"/>
    <cellStyle name="Walutowy 2 2 2" xfId="89"/>
    <cellStyle name="Walutowy 2 2 2 2" xfId="90"/>
    <cellStyle name="Walutowy 2 2 3" xfId="91"/>
    <cellStyle name="Walutowy 2 2 4" xfId="92"/>
    <cellStyle name="Walutowy 2 3" xfId="93"/>
    <cellStyle name="Walutowy 2 4" xfId="94"/>
    <cellStyle name="Walutowy 2 4 2" xfId="95"/>
    <cellStyle name="Walutowy 2 5" xfId="96"/>
    <cellStyle name="Walutowy 2 6" xfId="97"/>
    <cellStyle name="Walutowy 2 7" xfId="98"/>
    <cellStyle name="Walutowy 3" xfId="99"/>
    <cellStyle name="Walutowy 3 2" xfId="100"/>
    <cellStyle name="Walutowy 3 2 2" xfId="101"/>
    <cellStyle name="Walutowy 3 3" xfId="102"/>
    <cellStyle name="Walutowy 3 4" xfId="103"/>
    <cellStyle name="Walutowy 4" xfId="104"/>
    <cellStyle name="Walutowy 4 2" xfId="105"/>
    <cellStyle name="Walutowy 4 2 2" xfId="106"/>
    <cellStyle name="Walutowy 4 3" xfId="107"/>
    <cellStyle name="Walutowy 4 4" xfId="108"/>
    <cellStyle name="Walutowy 5" xfId="109"/>
    <cellStyle name="Walutowy 6" xfId="110"/>
    <cellStyle name="Walutowy 6 2" xfId="111"/>
    <cellStyle name="Walutowy 7" xfId="112"/>
    <cellStyle name="Walutowy 8" xfId="113"/>
    <cellStyle name="Warning" xfId="114"/>
    <cellStyle name="Zły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2" sqref="H2:H3"/>
    </sheetView>
  </sheetViews>
  <sheetFormatPr defaultColWidth="9.140625" defaultRowHeight="12.75"/>
  <cols>
    <col min="1" max="1" width="3.8515625" style="29" customWidth="1"/>
    <col min="2" max="2" width="62.8515625" style="29" customWidth="1"/>
    <col min="3" max="3" width="15.28125" style="0" customWidth="1"/>
    <col min="4" max="4" width="13.421875" style="0" customWidth="1"/>
    <col min="5" max="5" width="14.421875" style="0" customWidth="1"/>
    <col min="6" max="6" width="18.421875" style="0" customWidth="1"/>
    <col min="7" max="7" width="12.28125" style="0" customWidth="1"/>
    <col min="8" max="8" width="25.00390625" style="0" customWidth="1"/>
    <col min="9" max="9" width="13.28125" style="0" customWidth="1"/>
    <col min="10" max="10" width="29.140625" style="0" customWidth="1"/>
    <col min="11" max="11" width="40.140625" style="0" customWidth="1"/>
    <col min="12" max="12" width="13.7109375" style="134" customWidth="1"/>
    <col min="13" max="13" width="22.421875" style="134" customWidth="1"/>
    <col min="14" max="14" width="16.28125" style="134" customWidth="1"/>
    <col min="15" max="15" width="6.00390625" style="134" customWidth="1"/>
    <col min="16" max="16" width="17.7109375" style="134" customWidth="1"/>
    <col min="17" max="17" width="19.140625" style="134" customWidth="1"/>
    <col min="18" max="18" width="12.140625" style="134" customWidth="1"/>
    <col min="19" max="19" width="11.57421875" style="134" customWidth="1"/>
    <col min="20" max="20" width="14.7109375" style="134" customWidth="1"/>
    <col min="21" max="21" width="12.28125" style="134" customWidth="1"/>
    <col min="22" max="22" width="11.140625" style="134" customWidth="1"/>
    <col min="23" max="23" width="14.140625" style="134" customWidth="1"/>
    <col min="24" max="36" width="9.140625" style="134" customWidth="1"/>
  </cols>
  <sheetData>
    <row r="1" spans="1:10" ht="18.75" customHeight="1" thickBot="1">
      <c r="A1" s="50" t="s">
        <v>286</v>
      </c>
      <c r="B1" s="47"/>
      <c r="C1" s="17"/>
      <c r="D1" s="17"/>
      <c r="E1" s="18"/>
      <c r="F1" s="20"/>
      <c r="G1" s="19"/>
      <c r="H1" s="19"/>
      <c r="I1" s="19"/>
      <c r="J1" s="5"/>
    </row>
    <row r="2" spans="1:36" s="1" customFormat="1" ht="39.75" customHeight="1" thickBot="1">
      <c r="A2" s="330" t="s">
        <v>0</v>
      </c>
      <c r="B2" s="332" t="s">
        <v>1</v>
      </c>
      <c r="C2" s="321" t="s">
        <v>2</v>
      </c>
      <c r="D2" s="321" t="s">
        <v>3</v>
      </c>
      <c r="E2" s="334" t="s">
        <v>4</v>
      </c>
      <c r="F2" s="321" t="s">
        <v>5</v>
      </c>
      <c r="G2" s="322" t="s">
        <v>6</v>
      </c>
      <c r="H2" s="321" t="s">
        <v>1228</v>
      </c>
      <c r="I2" s="321" t="s">
        <v>448</v>
      </c>
      <c r="J2" s="321" t="s">
        <v>176</v>
      </c>
      <c r="K2" s="321" t="s">
        <v>7</v>
      </c>
      <c r="L2" s="365" t="s">
        <v>1113</v>
      </c>
      <c r="M2" s="365"/>
      <c r="N2" s="365"/>
      <c r="O2" s="366" t="s">
        <v>0</v>
      </c>
      <c r="P2" s="334" t="s">
        <v>1114</v>
      </c>
      <c r="Q2" s="334" t="s">
        <v>1115</v>
      </c>
      <c r="R2" s="361" t="s">
        <v>1116</v>
      </c>
      <c r="S2" s="361"/>
      <c r="T2" s="361"/>
      <c r="U2" s="361"/>
      <c r="V2" s="361"/>
      <c r="W2" s="361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1:36" s="1" customFormat="1" ht="123" customHeight="1" thickBot="1">
      <c r="A3" s="331"/>
      <c r="B3" s="333"/>
      <c r="C3" s="322"/>
      <c r="D3" s="322"/>
      <c r="E3" s="335"/>
      <c r="F3" s="322"/>
      <c r="G3" s="368"/>
      <c r="H3" s="322"/>
      <c r="I3" s="322"/>
      <c r="J3" s="322"/>
      <c r="K3" s="322"/>
      <c r="L3" s="287" t="s">
        <v>1117</v>
      </c>
      <c r="M3" s="287" t="s">
        <v>1118</v>
      </c>
      <c r="N3" s="287" t="s">
        <v>1119</v>
      </c>
      <c r="O3" s="367"/>
      <c r="P3" s="335"/>
      <c r="Q3" s="335"/>
      <c r="R3" s="288" t="s">
        <v>1120</v>
      </c>
      <c r="S3" s="288" t="s">
        <v>1121</v>
      </c>
      <c r="T3" s="288" t="s">
        <v>1122</v>
      </c>
      <c r="U3" s="288" t="s">
        <v>1123</v>
      </c>
      <c r="V3" s="288" t="s">
        <v>1124</v>
      </c>
      <c r="W3" s="288" t="s">
        <v>1125</v>
      </c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</row>
    <row r="4" spans="1:36" s="1" customFormat="1" ht="22.5" customHeight="1" thickBot="1">
      <c r="A4" s="362" t="s">
        <v>175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</row>
    <row r="5" spans="1:36" s="42" customFormat="1" ht="27.75" customHeight="1">
      <c r="A5" s="92">
        <v>1</v>
      </c>
      <c r="B5" s="225" t="s">
        <v>8</v>
      </c>
      <c r="C5" s="226" t="s">
        <v>9</v>
      </c>
      <c r="D5" s="226" t="s">
        <v>10</v>
      </c>
      <c r="E5" s="227" t="s">
        <v>11</v>
      </c>
      <c r="F5" s="227" t="s">
        <v>11</v>
      </c>
      <c r="G5" s="226">
        <v>1990</v>
      </c>
      <c r="H5" s="228">
        <v>238491.25</v>
      </c>
      <c r="I5" s="315" t="s">
        <v>302</v>
      </c>
      <c r="J5" s="313" t="s">
        <v>12</v>
      </c>
      <c r="K5" s="225" t="s">
        <v>13</v>
      </c>
      <c r="L5" s="306" t="s">
        <v>1131</v>
      </c>
      <c r="M5" s="306" t="s">
        <v>1195</v>
      </c>
      <c r="N5" s="306" t="s">
        <v>1196</v>
      </c>
      <c r="O5" s="286">
        <v>1</v>
      </c>
      <c r="P5" s="308"/>
      <c r="Q5" s="308"/>
      <c r="R5" s="306"/>
      <c r="S5" s="306"/>
      <c r="T5" s="306"/>
      <c r="U5" s="306"/>
      <c r="V5" s="306" t="s">
        <v>1197</v>
      </c>
      <c r="W5" s="306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</row>
    <row r="6" spans="1:36" s="42" customFormat="1" ht="23.25" customHeight="1">
      <c r="A6" s="93">
        <v>2</v>
      </c>
      <c r="B6" s="229" t="s">
        <v>14</v>
      </c>
      <c r="C6" s="230" t="s">
        <v>15</v>
      </c>
      <c r="D6" s="230" t="s">
        <v>10</v>
      </c>
      <c r="E6" s="231" t="s">
        <v>11</v>
      </c>
      <c r="F6" s="231" t="s">
        <v>11</v>
      </c>
      <c r="G6" s="230">
        <v>1990</v>
      </c>
      <c r="H6" s="118">
        <v>23346.78</v>
      </c>
      <c r="I6" s="315"/>
      <c r="J6" s="232" t="s">
        <v>12</v>
      </c>
      <c r="K6" s="229" t="s">
        <v>13</v>
      </c>
      <c r="L6" s="307" t="s">
        <v>1165</v>
      </c>
      <c r="M6" s="307" t="s">
        <v>1195</v>
      </c>
      <c r="N6" s="307" t="s">
        <v>1196</v>
      </c>
      <c r="O6" s="150">
        <v>2</v>
      </c>
      <c r="P6" s="309"/>
      <c r="Q6" s="309"/>
      <c r="R6" s="307"/>
      <c r="S6" s="307"/>
      <c r="T6" s="307"/>
      <c r="U6" s="307"/>
      <c r="V6" s="307" t="s">
        <v>1197</v>
      </c>
      <c r="W6" s="307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</row>
    <row r="7" spans="1:36" s="42" customFormat="1" ht="24.75" customHeight="1">
      <c r="A7" s="92">
        <v>3</v>
      </c>
      <c r="B7" s="229" t="s">
        <v>16</v>
      </c>
      <c r="C7" s="230" t="s">
        <v>30</v>
      </c>
      <c r="D7" s="230" t="s">
        <v>10</v>
      </c>
      <c r="E7" s="231" t="s">
        <v>11</v>
      </c>
      <c r="F7" s="231" t="s">
        <v>11</v>
      </c>
      <c r="G7" s="230">
        <v>1973</v>
      </c>
      <c r="H7" s="118">
        <v>96627.53</v>
      </c>
      <c r="I7" s="315"/>
      <c r="J7" s="232" t="s">
        <v>12</v>
      </c>
      <c r="K7" s="229" t="s">
        <v>13</v>
      </c>
      <c r="L7" s="307" t="s">
        <v>1131</v>
      </c>
      <c r="M7" s="307" t="s">
        <v>1150</v>
      </c>
      <c r="N7" s="307" t="s">
        <v>1196</v>
      </c>
      <c r="O7" s="150">
        <v>3</v>
      </c>
      <c r="P7" s="309"/>
      <c r="Q7" s="309"/>
      <c r="R7" s="307"/>
      <c r="S7" s="307"/>
      <c r="T7" s="307"/>
      <c r="U7" s="307"/>
      <c r="V7" s="307" t="s">
        <v>1197</v>
      </c>
      <c r="W7" s="307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</row>
    <row r="8" spans="1:36" s="42" customFormat="1" ht="20.25" customHeight="1">
      <c r="A8" s="93">
        <v>4</v>
      </c>
      <c r="B8" s="229" t="s">
        <v>17</v>
      </c>
      <c r="C8" s="230" t="s">
        <v>15</v>
      </c>
      <c r="D8" s="230" t="s">
        <v>10</v>
      </c>
      <c r="E8" s="231" t="s">
        <v>11</v>
      </c>
      <c r="F8" s="231" t="s">
        <v>11</v>
      </c>
      <c r="G8" s="230">
        <v>1975</v>
      </c>
      <c r="H8" s="117">
        <v>31000.6</v>
      </c>
      <c r="I8" s="315"/>
      <c r="J8" s="232" t="s">
        <v>12</v>
      </c>
      <c r="K8" s="229" t="s">
        <v>18</v>
      </c>
      <c r="L8" s="307" t="s">
        <v>1131</v>
      </c>
      <c r="M8" s="307"/>
      <c r="N8" s="307" t="s">
        <v>1196</v>
      </c>
      <c r="O8" s="150">
        <v>4</v>
      </c>
      <c r="P8" s="309"/>
      <c r="Q8" s="309"/>
      <c r="R8" s="307"/>
      <c r="S8" s="307"/>
      <c r="T8" s="307"/>
      <c r="U8" s="307"/>
      <c r="V8" s="307" t="s">
        <v>1197</v>
      </c>
      <c r="W8" s="307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</row>
    <row r="9" spans="1:36" s="42" customFormat="1" ht="27" customHeight="1">
      <c r="A9" s="92">
        <v>5</v>
      </c>
      <c r="B9" s="229" t="s">
        <v>19</v>
      </c>
      <c r="C9" s="230" t="s">
        <v>9</v>
      </c>
      <c r="D9" s="230" t="s">
        <v>10</v>
      </c>
      <c r="E9" s="231" t="s">
        <v>11</v>
      </c>
      <c r="F9" s="231" t="s">
        <v>11</v>
      </c>
      <c r="G9" s="230">
        <v>1971</v>
      </c>
      <c r="H9" s="118">
        <v>230754.19</v>
      </c>
      <c r="I9" s="315"/>
      <c r="J9" s="232" t="s">
        <v>12</v>
      </c>
      <c r="K9" s="229" t="s">
        <v>20</v>
      </c>
      <c r="L9" s="307" t="s">
        <v>1131</v>
      </c>
      <c r="M9" s="307" t="s">
        <v>1150</v>
      </c>
      <c r="N9" s="307" t="s">
        <v>1196</v>
      </c>
      <c r="O9" s="150">
        <v>5</v>
      </c>
      <c r="P9" s="309"/>
      <c r="Q9" s="309"/>
      <c r="R9" s="307" t="s">
        <v>1198</v>
      </c>
      <c r="S9" s="307" t="s">
        <v>1198</v>
      </c>
      <c r="T9" s="307" t="s">
        <v>1199</v>
      </c>
      <c r="U9" s="307" t="s">
        <v>1199</v>
      </c>
      <c r="V9" s="307" t="s">
        <v>1197</v>
      </c>
      <c r="W9" s="307" t="s">
        <v>1200</v>
      </c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</row>
    <row r="10" spans="1:36" s="42" customFormat="1" ht="29.25" customHeight="1">
      <c r="A10" s="93">
        <v>6</v>
      </c>
      <c r="B10" s="229" t="s">
        <v>21</v>
      </c>
      <c r="C10" s="230" t="s">
        <v>9</v>
      </c>
      <c r="D10" s="230" t="s">
        <v>10</v>
      </c>
      <c r="E10" s="231" t="s">
        <v>11</v>
      </c>
      <c r="F10" s="231" t="s">
        <v>11</v>
      </c>
      <c r="G10" s="230">
        <v>1969</v>
      </c>
      <c r="H10" s="118">
        <v>98833</v>
      </c>
      <c r="I10" s="315"/>
      <c r="J10" s="232" t="s">
        <v>12</v>
      </c>
      <c r="K10" s="229" t="s">
        <v>22</v>
      </c>
      <c r="L10" s="307" t="s">
        <v>1131</v>
      </c>
      <c r="M10" s="307" t="s">
        <v>1150</v>
      </c>
      <c r="N10" s="307" t="s">
        <v>1196</v>
      </c>
      <c r="O10" s="150">
        <v>6</v>
      </c>
      <c r="P10" s="309"/>
      <c r="Q10" s="309"/>
      <c r="R10" s="307" t="s">
        <v>1198</v>
      </c>
      <c r="S10" s="307" t="s">
        <v>1198</v>
      </c>
      <c r="T10" s="307" t="s">
        <v>1199</v>
      </c>
      <c r="U10" s="307" t="s">
        <v>1200</v>
      </c>
      <c r="V10" s="307" t="s">
        <v>1197</v>
      </c>
      <c r="W10" s="307" t="s">
        <v>1200</v>
      </c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</row>
    <row r="11" spans="1:36" s="42" customFormat="1" ht="21.75" customHeight="1">
      <c r="A11" s="92">
        <v>7</v>
      </c>
      <c r="B11" s="229" t="s">
        <v>23</v>
      </c>
      <c r="C11" s="230" t="s">
        <v>9</v>
      </c>
      <c r="D11" s="230" t="s">
        <v>10</v>
      </c>
      <c r="E11" s="231" t="s">
        <v>11</v>
      </c>
      <c r="F11" s="231" t="s">
        <v>11</v>
      </c>
      <c r="G11" s="230">
        <v>1991</v>
      </c>
      <c r="H11" s="117">
        <v>142654.88</v>
      </c>
      <c r="I11" s="315"/>
      <c r="J11" s="232" t="s">
        <v>12</v>
      </c>
      <c r="K11" s="229" t="s">
        <v>24</v>
      </c>
      <c r="L11" s="307" t="s">
        <v>1131</v>
      </c>
      <c r="M11" s="307" t="s">
        <v>1150</v>
      </c>
      <c r="N11" s="307" t="s">
        <v>1158</v>
      </c>
      <c r="O11" s="150">
        <v>7</v>
      </c>
      <c r="P11" s="309"/>
      <c r="Q11" s="309"/>
      <c r="R11" s="307"/>
      <c r="S11" s="307"/>
      <c r="T11" s="307"/>
      <c r="U11" s="307"/>
      <c r="V11" s="307" t="s">
        <v>1197</v>
      </c>
      <c r="W11" s="307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</row>
    <row r="12" spans="1:36" s="42" customFormat="1" ht="23.25" customHeight="1">
      <c r="A12" s="93">
        <v>8</v>
      </c>
      <c r="B12" s="229" t="s">
        <v>25</v>
      </c>
      <c r="C12" s="230" t="s">
        <v>30</v>
      </c>
      <c r="D12" s="230" t="s">
        <v>205</v>
      </c>
      <c r="E12" s="231" t="s">
        <v>11</v>
      </c>
      <c r="F12" s="231" t="s">
        <v>11</v>
      </c>
      <c r="G12" s="230">
        <v>2008</v>
      </c>
      <c r="H12" s="118">
        <v>8000</v>
      </c>
      <c r="I12" s="315"/>
      <c r="J12" s="232" t="s">
        <v>12</v>
      </c>
      <c r="K12" s="229" t="s">
        <v>26</v>
      </c>
      <c r="L12" s="307" t="s">
        <v>1131</v>
      </c>
      <c r="M12" s="307"/>
      <c r="N12" s="307" t="s">
        <v>1158</v>
      </c>
      <c r="O12" s="150">
        <v>8</v>
      </c>
      <c r="P12" s="309"/>
      <c r="Q12" s="309"/>
      <c r="R12" s="307"/>
      <c r="S12" s="307"/>
      <c r="T12" s="307"/>
      <c r="U12" s="307"/>
      <c r="V12" s="307" t="s">
        <v>1197</v>
      </c>
      <c r="W12" s="307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</row>
    <row r="13" spans="1:36" s="42" customFormat="1" ht="18" customHeight="1">
      <c r="A13" s="92">
        <v>9</v>
      </c>
      <c r="B13" s="229" t="s">
        <v>27</v>
      </c>
      <c r="C13" s="230" t="s">
        <v>9</v>
      </c>
      <c r="D13" s="230" t="s">
        <v>10</v>
      </c>
      <c r="E13" s="231" t="s">
        <v>11</v>
      </c>
      <c r="F13" s="231" t="s">
        <v>11</v>
      </c>
      <c r="G13" s="233">
        <v>1994</v>
      </c>
      <c r="H13" s="118">
        <v>19141.68</v>
      </c>
      <c r="I13" s="316"/>
      <c r="J13" s="232" t="s">
        <v>12</v>
      </c>
      <c r="K13" s="229" t="s">
        <v>28</v>
      </c>
      <c r="L13" s="307" t="s">
        <v>1131</v>
      </c>
      <c r="M13" s="307" t="s">
        <v>1150</v>
      </c>
      <c r="N13" s="307" t="s">
        <v>1158</v>
      </c>
      <c r="O13" s="150">
        <v>9</v>
      </c>
      <c r="P13" s="309"/>
      <c r="Q13" s="309"/>
      <c r="R13" s="307"/>
      <c r="S13" s="307"/>
      <c r="T13" s="307"/>
      <c r="U13" s="307"/>
      <c r="V13" s="307" t="s">
        <v>1197</v>
      </c>
      <c r="W13" s="307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</row>
    <row r="14" spans="1:36" s="42" customFormat="1" ht="25.5" customHeight="1">
      <c r="A14" s="93">
        <v>10</v>
      </c>
      <c r="B14" s="229" t="s">
        <v>29</v>
      </c>
      <c r="C14" s="230" t="s">
        <v>30</v>
      </c>
      <c r="D14" s="230" t="s">
        <v>10</v>
      </c>
      <c r="E14" s="231" t="s">
        <v>11</v>
      </c>
      <c r="F14" s="231" t="s">
        <v>11</v>
      </c>
      <c r="G14" s="233">
        <v>1973</v>
      </c>
      <c r="H14" s="118">
        <v>2267190.82</v>
      </c>
      <c r="I14" s="316"/>
      <c r="J14" s="232" t="s">
        <v>31</v>
      </c>
      <c r="K14" s="229" t="s">
        <v>32</v>
      </c>
      <c r="L14" s="307" t="s">
        <v>1201</v>
      </c>
      <c r="M14" s="307" t="s">
        <v>1195</v>
      </c>
      <c r="N14" s="307" t="s">
        <v>1158</v>
      </c>
      <c r="O14" s="150">
        <v>10</v>
      </c>
      <c r="P14" s="309"/>
      <c r="Q14" s="309"/>
      <c r="R14" s="307" t="s">
        <v>1198</v>
      </c>
      <c r="S14" s="307" t="s">
        <v>1198</v>
      </c>
      <c r="T14" s="307" t="s">
        <v>1199</v>
      </c>
      <c r="U14" s="307" t="s">
        <v>1199</v>
      </c>
      <c r="V14" s="307" t="s">
        <v>1197</v>
      </c>
      <c r="W14" s="307" t="s">
        <v>1199</v>
      </c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</row>
    <row r="15" spans="1:36" s="42" customFormat="1" ht="21" customHeight="1">
      <c r="A15" s="92">
        <v>11</v>
      </c>
      <c r="B15" s="229" t="s">
        <v>33</v>
      </c>
      <c r="C15" s="230" t="s">
        <v>205</v>
      </c>
      <c r="D15" s="230" t="s">
        <v>10</v>
      </c>
      <c r="E15" s="231" t="s">
        <v>11</v>
      </c>
      <c r="F15" s="231" t="s">
        <v>11</v>
      </c>
      <c r="G15" s="233">
        <v>1965</v>
      </c>
      <c r="H15" s="118">
        <v>1353.83</v>
      </c>
      <c r="I15" s="316"/>
      <c r="J15" s="232" t="s">
        <v>12</v>
      </c>
      <c r="K15" s="229" t="s">
        <v>18</v>
      </c>
      <c r="L15" s="307"/>
      <c r="M15" s="307"/>
      <c r="N15" s="307"/>
      <c r="O15" s="150">
        <v>11</v>
      </c>
      <c r="P15" s="309"/>
      <c r="Q15" s="309"/>
      <c r="R15" s="307"/>
      <c r="S15" s="307"/>
      <c r="T15" s="307"/>
      <c r="U15" s="307"/>
      <c r="V15" s="307" t="s">
        <v>1197</v>
      </c>
      <c r="W15" s="307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</row>
    <row r="16" spans="1:36" s="42" customFormat="1" ht="24" customHeight="1">
      <c r="A16" s="93">
        <v>12</v>
      </c>
      <c r="B16" s="229" t="s">
        <v>34</v>
      </c>
      <c r="C16" s="230" t="s">
        <v>30</v>
      </c>
      <c r="D16" s="230" t="s">
        <v>10</v>
      </c>
      <c r="E16" s="231" t="s">
        <v>11</v>
      </c>
      <c r="F16" s="231" t="s">
        <v>11</v>
      </c>
      <c r="G16" s="233">
        <v>2000</v>
      </c>
      <c r="H16" s="234">
        <v>4669310.07</v>
      </c>
      <c r="I16" s="316"/>
      <c r="J16" s="232" t="s">
        <v>35</v>
      </c>
      <c r="K16" s="229" t="s">
        <v>36</v>
      </c>
      <c r="L16" s="307" t="s">
        <v>1131</v>
      </c>
      <c r="M16" s="307" t="s">
        <v>1195</v>
      </c>
      <c r="N16" s="307" t="s">
        <v>1196</v>
      </c>
      <c r="O16" s="150">
        <v>12</v>
      </c>
      <c r="P16" s="309"/>
      <c r="Q16" s="309"/>
      <c r="R16" s="307" t="s">
        <v>1198</v>
      </c>
      <c r="S16" s="307" t="s">
        <v>1198</v>
      </c>
      <c r="T16" s="307" t="s">
        <v>1199</v>
      </c>
      <c r="U16" s="307" t="s">
        <v>1199</v>
      </c>
      <c r="V16" s="307" t="s">
        <v>1197</v>
      </c>
      <c r="W16" s="307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</row>
    <row r="17" spans="1:36" s="42" customFormat="1" ht="26.25" customHeight="1">
      <c r="A17" s="92">
        <v>13</v>
      </c>
      <c r="B17" s="229" t="s">
        <v>37</v>
      </c>
      <c r="C17" s="230" t="s">
        <v>38</v>
      </c>
      <c r="D17" s="230" t="s">
        <v>10</v>
      </c>
      <c r="E17" s="231" t="s">
        <v>11</v>
      </c>
      <c r="F17" s="231" t="s">
        <v>11</v>
      </c>
      <c r="G17" s="233">
        <v>1985</v>
      </c>
      <c r="H17" s="118">
        <v>198250</v>
      </c>
      <c r="I17" s="316"/>
      <c r="J17" s="232" t="s">
        <v>12</v>
      </c>
      <c r="K17" s="229" t="s">
        <v>39</v>
      </c>
      <c r="L17" s="307" t="s">
        <v>1202</v>
      </c>
      <c r="M17" s="307" t="s">
        <v>1203</v>
      </c>
      <c r="N17" s="307" t="s">
        <v>1196</v>
      </c>
      <c r="O17" s="150">
        <v>13</v>
      </c>
      <c r="P17" s="309"/>
      <c r="Q17" s="309"/>
      <c r="R17" s="307" t="s">
        <v>1204</v>
      </c>
      <c r="S17" s="307"/>
      <c r="T17" s="307" t="s">
        <v>1198</v>
      </c>
      <c r="U17" s="307" t="s">
        <v>1205</v>
      </c>
      <c r="V17" s="307" t="s">
        <v>1197</v>
      </c>
      <c r="W17" s="307" t="s">
        <v>1206</v>
      </c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</row>
    <row r="18" spans="1:36" s="42" customFormat="1" ht="21.75" customHeight="1">
      <c r="A18" s="93">
        <v>14</v>
      </c>
      <c r="B18" s="229" t="s">
        <v>40</v>
      </c>
      <c r="C18" s="230" t="s">
        <v>15</v>
      </c>
      <c r="D18" s="230" t="s">
        <v>10</v>
      </c>
      <c r="E18" s="231" t="s">
        <v>11</v>
      </c>
      <c r="F18" s="231" t="s">
        <v>11</v>
      </c>
      <c r="G18" s="230">
        <v>2010</v>
      </c>
      <c r="H18" s="118">
        <v>139725.92</v>
      </c>
      <c r="I18" s="315"/>
      <c r="J18" s="232" t="s">
        <v>12</v>
      </c>
      <c r="K18" s="229" t="s">
        <v>18</v>
      </c>
      <c r="L18" s="307" t="s">
        <v>1165</v>
      </c>
      <c r="M18" s="307"/>
      <c r="N18" s="307" t="s">
        <v>1196</v>
      </c>
      <c r="O18" s="150">
        <v>14</v>
      </c>
      <c r="P18" s="309"/>
      <c r="Q18" s="309"/>
      <c r="R18" s="307" t="s">
        <v>1198</v>
      </c>
      <c r="S18" s="307" t="s">
        <v>1198</v>
      </c>
      <c r="T18" s="307" t="s">
        <v>1199</v>
      </c>
      <c r="U18" s="307" t="s">
        <v>1207</v>
      </c>
      <c r="V18" s="307" t="s">
        <v>1197</v>
      </c>
      <c r="W18" s="307" t="s">
        <v>1199</v>
      </c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</row>
    <row r="19" spans="1:36" s="42" customFormat="1" ht="21" customHeight="1">
      <c r="A19" s="92">
        <v>15</v>
      </c>
      <c r="B19" s="229" t="s">
        <v>41</v>
      </c>
      <c r="C19" s="230" t="s">
        <v>15</v>
      </c>
      <c r="D19" s="230" t="s">
        <v>10</v>
      </c>
      <c r="E19" s="231" t="s">
        <v>11</v>
      </c>
      <c r="F19" s="231" t="s">
        <v>11</v>
      </c>
      <c r="G19" s="230">
        <v>2010</v>
      </c>
      <c r="H19" s="118">
        <v>618072.76</v>
      </c>
      <c r="I19" s="315"/>
      <c r="J19" s="232" t="s">
        <v>12</v>
      </c>
      <c r="K19" s="229" t="s">
        <v>18</v>
      </c>
      <c r="L19" s="307" t="s">
        <v>1201</v>
      </c>
      <c r="M19" s="307" t="s">
        <v>1203</v>
      </c>
      <c r="N19" s="307" t="s">
        <v>1158</v>
      </c>
      <c r="O19" s="150">
        <v>15</v>
      </c>
      <c r="P19" s="309"/>
      <c r="Q19" s="309"/>
      <c r="R19" s="307" t="s">
        <v>1198</v>
      </c>
      <c r="S19" s="307" t="s">
        <v>1198</v>
      </c>
      <c r="T19" s="307" t="s">
        <v>1199</v>
      </c>
      <c r="U19" s="307" t="s">
        <v>1207</v>
      </c>
      <c r="V19" s="307" t="s">
        <v>1197</v>
      </c>
      <c r="W19" s="307" t="s">
        <v>1199</v>
      </c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</row>
    <row r="20" spans="1:36" s="42" customFormat="1" ht="21.75" customHeight="1">
      <c r="A20" s="93">
        <v>16</v>
      </c>
      <c r="B20" s="229" t="s">
        <v>42</v>
      </c>
      <c r="C20" s="230" t="s">
        <v>9</v>
      </c>
      <c r="D20" s="230" t="s">
        <v>10</v>
      </c>
      <c r="E20" s="231" t="s">
        <v>11</v>
      </c>
      <c r="F20" s="231" t="s">
        <v>11</v>
      </c>
      <c r="G20" s="230">
        <v>1991</v>
      </c>
      <c r="H20" s="118">
        <v>212711.25</v>
      </c>
      <c r="I20" s="315"/>
      <c r="J20" s="232" t="s">
        <v>12</v>
      </c>
      <c r="K20" s="229" t="s">
        <v>43</v>
      </c>
      <c r="L20" s="307" t="s">
        <v>1131</v>
      </c>
      <c r="M20" s="307" t="s">
        <v>1150</v>
      </c>
      <c r="N20" s="307" t="s">
        <v>1158</v>
      </c>
      <c r="O20" s="150">
        <v>16</v>
      </c>
      <c r="P20" s="309"/>
      <c r="Q20" s="309"/>
      <c r="R20" s="307" t="s">
        <v>1198</v>
      </c>
      <c r="S20" s="307"/>
      <c r="T20" s="307" t="s">
        <v>1199</v>
      </c>
      <c r="U20" s="307" t="s">
        <v>1204</v>
      </c>
      <c r="V20" s="307" t="s">
        <v>1197</v>
      </c>
      <c r="W20" s="307" t="s">
        <v>1199</v>
      </c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</row>
    <row r="21" spans="1:36" s="42" customFormat="1" ht="21" customHeight="1">
      <c r="A21" s="92">
        <v>17</v>
      </c>
      <c r="B21" s="229" t="s">
        <v>44</v>
      </c>
      <c r="C21" s="230" t="s">
        <v>9</v>
      </c>
      <c r="D21" s="230" t="s">
        <v>10</v>
      </c>
      <c r="E21" s="231" t="s">
        <v>11</v>
      </c>
      <c r="F21" s="231" t="s">
        <v>11</v>
      </c>
      <c r="G21" s="230">
        <v>2002</v>
      </c>
      <c r="H21" s="118">
        <v>27900</v>
      </c>
      <c r="I21" s="315"/>
      <c r="J21" s="232" t="s">
        <v>12</v>
      </c>
      <c r="K21" s="229" t="s">
        <v>45</v>
      </c>
      <c r="L21" s="307" t="s">
        <v>1208</v>
      </c>
      <c r="M21" s="307"/>
      <c r="N21" s="307" t="s">
        <v>1209</v>
      </c>
      <c r="O21" s="150">
        <v>17</v>
      </c>
      <c r="P21" s="309"/>
      <c r="Q21" s="309"/>
      <c r="R21" s="307"/>
      <c r="S21" s="307" t="s">
        <v>1214</v>
      </c>
      <c r="T21" s="307"/>
      <c r="U21" s="307"/>
      <c r="V21" s="307" t="s">
        <v>1197</v>
      </c>
      <c r="W21" s="307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</row>
    <row r="22" spans="1:36" s="42" customFormat="1" ht="20.25" customHeight="1">
      <c r="A22" s="93">
        <v>18</v>
      </c>
      <c r="B22" s="229" t="s">
        <v>46</v>
      </c>
      <c r="C22" s="230" t="s">
        <v>9</v>
      </c>
      <c r="D22" s="230" t="s">
        <v>10</v>
      </c>
      <c r="E22" s="231" t="s">
        <v>11</v>
      </c>
      <c r="F22" s="231" t="s">
        <v>11</v>
      </c>
      <c r="G22" s="230">
        <v>2007</v>
      </c>
      <c r="H22" s="118">
        <v>70319.71</v>
      </c>
      <c r="I22" s="315"/>
      <c r="J22" s="232" t="s">
        <v>12</v>
      </c>
      <c r="K22" s="229" t="s">
        <v>47</v>
      </c>
      <c r="L22" s="307" t="s">
        <v>1131</v>
      </c>
      <c r="M22" s="307" t="s">
        <v>1150</v>
      </c>
      <c r="N22" s="307" t="s">
        <v>1158</v>
      </c>
      <c r="O22" s="150">
        <v>18</v>
      </c>
      <c r="P22" s="309"/>
      <c r="Q22" s="309"/>
      <c r="R22" s="307"/>
      <c r="S22" s="307"/>
      <c r="T22" s="307"/>
      <c r="U22" s="307"/>
      <c r="V22" s="307" t="s">
        <v>1197</v>
      </c>
      <c r="W22" s="307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</row>
    <row r="23" spans="1:36" s="42" customFormat="1" ht="19.5" customHeight="1">
      <c r="A23" s="92">
        <v>19</v>
      </c>
      <c r="B23" s="229" t="s">
        <v>48</v>
      </c>
      <c r="C23" s="230" t="s">
        <v>15</v>
      </c>
      <c r="D23" s="230" t="s">
        <v>10</v>
      </c>
      <c r="E23" s="231" t="s">
        <v>11</v>
      </c>
      <c r="F23" s="231" t="s">
        <v>11</v>
      </c>
      <c r="G23" s="230">
        <v>1960</v>
      </c>
      <c r="H23" s="118">
        <v>7603.03</v>
      </c>
      <c r="I23" s="315"/>
      <c r="J23" s="232" t="s">
        <v>12</v>
      </c>
      <c r="K23" s="229" t="s">
        <v>49</v>
      </c>
      <c r="L23" s="307" t="s">
        <v>1165</v>
      </c>
      <c r="M23" s="307" t="s">
        <v>1195</v>
      </c>
      <c r="N23" s="307" t="s">
        <v>1196</v>
      </c>
      <c r="O23" s="150">
        <v>19</v>
      </c>
      <c r="P23" s="309"/>
      <c r="Q23" s="309"/>
      <c r="R23" s="307"/>
      <c r="S23" s="307"/>
      <c r="T23" s="307"/>
      <c r="U23" s="307"/>
      <c r="V23" s="307" t="s">
        <v>1197</v>
      </c>
      <c r="W23" s="307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</row>
    <row r="24" spans="1:36" s="42" customFormat="1" ht="25.5" customHeight="1">
      <c r="A24" s="93">
        <v>20</v>
      </c>
      <c r="B24" s="229" t="s">
        <v>50</v>
      </c>
      <c r="C24" s="230" t="s">
        <v>30</v>
      </c>
      <c r="D24" s="230" t="s">
        <v>205</v>
      </c>
      <c r="E24" s="231" t="s">
        <v>11</v>
      </c>
      <c r="F24" s="231" t="s">
        <v>11</v>
      </c>
      <c r="G24" s="230">
        <v>1952</v>
      </c>
      <c r="H24" s="118">
        <v>121096.56</v>
      </c>
      <c r="I24" s="315"/>
      <c r="J24" s="232" t="s">
        <v>12</v>
      </c>
      <c r="K24" s="229" t="s">
        <v>49</v>
      </c>
      <c r="L24" s="307" t="s">
        <v>1210</v>
      </c>
      <c r="M24" s="307" t="s">
        <v>1150</v>
      </c>
      <c r="N24" s="307" t="s">
        <v>1158</v>
      </c>
      <c r="O24" s="150">
        <v>20</v>
      </c>
      <c r="P24" s="309"/>
      <c r="Q24" s="309"/>
      <c r="R24" s="307" t="s">
        <v>1204</v>
      </c>
      <c r="S24" s="307" t="s">
        <v>1198</v>
      </c>
      <c r="T24" s="307" t="s">
        <v>1198</v>
      </c>
      <c r="U24" s="307" t="s">
        <v>1200</v>
      </c>
      <c r="V24" s="307" t="s">
        <v>1197</v>
      </c>
      <c r="W24" s="307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</row>
    <row r="25" spans="1:36" s="42" customFormat="1" ht="19.5" customHeight="1">
      <c r="A25" s="92">
        <v>21</v>
      </c>
      <c r="B25" s="229" t="s">
        <v>51</v>
      </c>
      <c r="C25" s="230" t="s">
        <v>30</v>
      </c>
      <c r="D25" s="230" t="s">
        <v>205</v>
      </c>
      <c r="E25" s="231" t="s">
        <v>11</v>
      </c>
      <c r="F25" s="231" t="s">
        <v>11</v>
      </c>
      <c r="G25" s="230">
        <v>2004</v>
      </c>
      <c r="H25" s="117">
        <v>31247.52</v>
      </c>
      <c r="I25" s="315"/>
      <c r="J25" s="232" t="s">
        <v>12</v>
      </c>
      <c r="K25" s="229" t="s">
        <v>52</v>
      </c>
      <c r="L25" s="307" t="s">
        <v>1202</v>
      </c>
      <c r="M25" s="307" t="s">
        <v>1203</v>
      </c>
      <c r="N25" s="307" t="s">
        <v>1196</v>
      </c>
      <c r="O25" s="150">
        <v>21</v>
      </c>
      <c r="P25" s="309"/>
      <c r="Q25" s="309"/>
      <c r="R25" s="307" t="s">
        <v>1215</v>
      </c>
      <c r="S25" s="307" t="s">
        <v>1198</v>
      </c>
      <c r="T25" s="307" t="s">
        <v>1198</v>
      </c>
      <c r="U25" s="307" t="s">
        <v>1205</v>
      </c>
      <c r="V25" s="307" t="s">
        <v>1197</v>
      </c>
      <c r="W25" s="307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</row>
    <row r="26" spans="1:36" s="42" customFormat="1" ht="21" customHeight="1">
      <c r="A26" s="93">
        <v>22</v>
      </c>
      <c r="B26" s="229" t="s">
        <v>14</v>
      </c>
      <c r="C26" s="230" t="s">
        <v>15</v>
      </c>
      <c r="D26" s="230" t="s">
        <v>10</v>
      </c>
      <c r="E26" s="231" t="s">
        <v>11</v>
      </c>
      <c r="F26" s="231" t="s">
        <v>11</v>
      </c>
      <c r="G26" s="230">
        <v>2004</v>
      </c>
      <c r="H26" s="118">
        <v>3303.84</v>
      </c>
      <c r="I26" s="315"/>
      <c r="J26" s="232" t="s">
        <v>12</v>
      </c>
      <c r="K26" s="229" t="s">
        <v>52</v>
      </c>
      <c r="L26" s="307" t="s">
        <v>1211</v>
      </c>
      <c r="M26" s="307"/>
      <c r="N26" s="307"/>
      <c r="O26" s="150">
        <v>22</v>
      </c>
      <c r="P26" s="309"/>
      <c r="Q26" s="309"/>
      <c r="R26" s="307"/>
      <c r="S26" s="307"/>
      <c r="T26" s="307"/>
      <c r="U26" s="307"/>
      <c r="V26" s="307" t="s">
        <v>1197</v>
      </c>
      <c r="W26" s="307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</row>
    <row r="27" spans="1:36" s="42" customFormat="1" ht="22.5" customHeight="1">
      <c r="A27" s="92">
        <v>23</v>
      </c>
      <c r="B27" s="229" t="s">
        <v>53</v>
      </c>
      <c r="C27" s="230" t="s">
        <v>348</v>
      </c>
      <c r="D27" s="230" t="s">
        <v>10</v>
      </c>
      <c r="E27" s="231" t="s">
        <v>11</v>
      </c>
      <c r="F27" s="231" t="s">
        <v>11</v>
      </c>
      <c r="G27" s="230">
        <v>2007</v>
      </c>
      <c r="H27" s="118">
        <v>298999.57</v>
      </c>
      <c r="I27" s="315"/>
      <c r="J27" s="232" t="s">
        <v>12</v>
      </c>
      <c r="K27" s="229" t="s">
        <v>54</v>
      </c>
      <c r="L27" s="307" t="s">
        <v>1201</v>
      </c>
      <c r="M27" s="307" t="s">
        <v>1195</v>
      </c>
      <c r="N27" s="307" t="s">
        <v>1196</v>
      </c>
      <c r="O27" s="150">
        <v>23</v>
      </c>
      <c r="P27" s="309"/>
      <c r="Q27" s="309"/>
      <c r="R27" s="307" t="s">
        <v>1204</v>
      </c>
      <c r="S27" s="307" t="s">
        <v>1198</v>
      </c>
      <c r="T27" s="307" t="s">
        <v>1198</v>
      </c>
      <c r="U27" s="307"/>
      <c r="V27" s="307" t="s">
        <v>1197</v>
      </c>
      <c r="W27" s="307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</row>
    <row r="28" spans="1:36" s="42" customFormat="1" ht="23.25" customHeight="1">
      <c r="A28" s="93">
        <v>24</v>
      </c>
      <c r="B28" s="229" t="s">
        <v>55</v>
      </c>
      <c r="C28" s="230" t="s">
        <v>30</v>
      </c>
      <c r="D28" s="230" t="s">
        <v>10</v>
      </c>
      <c r="E28" s="231" t="s">
        <v>11</v>
      </c>
      <c r="F28" s="231" t="s">
        <v>11</v>
      </c>
      <c r="G28" s="230">
        <v>1965</v>
      </c>
      <c r="H28" s="118">
        <v>74758.08</v>
      </c>
      <c r="I28" s="315"/>
      <c r="J28" s="232" t="s">
        <v>12</v>
      </c>
      <c r="K28" s="229" t="s">
        <v>56</v>
      </c>
      <c r="L28" s="307" t="s">
        <v>1131</v>
      </c>
      <c r="M28" s="307" t="s">
        <v>1212</v>
      </c>
      <c r="N28" s="307" t="s">
        <v>1158</v>
      </c>
      <c r="O28" s="150">
        <v>24</v>
      </c>
      <c r="P28" s="309"/>
      <c r="Q28" s="309"/>
      <c r="R28" s="307"/>
      <c r="S28" s="307" t="s">
        <v>1198</v>
      </c>
      <c r="T28" s="307" t="s">
        <v>1198</v>
      </c>
      <c r="U28" s="307"/>
      <c r="V28" s="307" t="s">
        <v>1197</v>
      </c>
      <c r="W28" s="307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</row>
    <row r="29" spans="1:36" s="42" customFormat="1" ht="21" customHeight="1">
      <c r="A29" s="92">
        <v>25</v>
      </c>
      <c r="B29" s="229" t="s">
        <v>55</v>
      </c>
      <c r="C29" s="230" t="s">
        <v>30</v>
      </c>
      <c r="D29" s="230" t="s">
        <v>10</v>
      </c>
      <c r="E29" s="231" t="s">
        <v>11</v>
      </c>
      <c r="F29" s="231" t="s">
        <v>11</v>
      </c>
      <c r="G29" s="230">
        <v>1965</v>
      </c>
      <c r="H29" s="118">
        <v>248995.84</v>
      </c>
      <c r="I29" s="315"/>
      <c r="J29" s="235" t="s">
        <v>12</v>
      </c>
      <c r="K29" s="229" t="s">
        <v>57</v>
      </c>
      <c r="L29" s="307" t="s">
        <v>1131</v>
      </c>
      <c r="M29" s="307" t="s">
        <v>1212</v>
      </c>
      <c r="N29" s="307" t="s">
        <v>1158</v>
      </c>
      <c r="O29" s="150">
        <v>25</v>
      </c>
      <c r="P29" s="309"/>
      <c r="Q29" s="309"/>
      <c r="R29" s="307" t="s">
        <v>1198</v>
      </c>
      <c r="S29" s="307" t="s">
        <v>1198</v>
      </c>
      <c r="T29" s="307"/>
      <c r="U29" s="307"/>
      <c r="V29" s="307" t="s">
        <v>1197</v>
      </c>
      <c r="W29" s="307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</row>
    <row r="30" spans="1:36" s="42" customFormat="1" ht="23.25" customHeight="1">
      <c r="A30" s="93">
        <v>26</v>
      </c>
      <c r="B30" s="229" t="s">
        <v>55</v>
      </c>
      <c r="C30" s="230" t="s">
        <v>30</v>
      </c>
      <c r="D30" s="230" t="s">
        <v>10</v>
      </c>
      <c r="E30" s="231" t="s">
        <v>11</v>
      </c>
      <c r="F30" s="231" t="s">
        <v>11</v>
      </c>
      <c r="G30" s="230">
        <v>1967</v>
      </c>
      <c r="H30" s="118">
        <v>60629.86</v>
      </c>
      <c r="I30" s="315"/>
      <c r="J30" s="232" t="s">
        <v>12</v>
      </c>
      <c r="K30" s="229" t="s">
        <v>58</v>
      </c>
      <c r="L30" s="307" t="s">
        <v>1131</v>
      </c>
      <c r="M30" s="307" t="s">
        <v>1212</v>
      </c>
      <c r="N30" s="307" t="s">
        <v>1196</v>
      </c>
      <c r="O30" s="150">
        <v>26</v>
      </c>
      <c r="P30" s="309"/>
      <c r="Q30" s="309"/>
      <c r="R30" s="307"/>
      <c r="S30" s="307" t="s">
        <v>1198</v>
      </c>
      <c r="T30" s="307" t="s">
        <v>1198</v>
      </c>
      <c r="U30" s="307" t="s">
        <v>1199</v>
      </c>
      <c r="V30" s="307" t="s">
        <v>1197</v>
      </c>
      <c r="W30" s="307" t="s">
        <v>1199</v>
      </c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</row>
    <row r="31" spans="1:36" s="42" customFormat="1" ht="20.25" customHeight="1">
      <c r="A31" s="92">
        <v>27</v>
      </c>
      <c r="B31" s="229" t="s">
        <v>55</v>
      </c>
      <c r="C31" s="230" t="s">
        <v>30</v>
      </c>
      <c r="D31" s="230" t="s">
        <v>10</v>
      </c>
      <c r="E31" s="231" t="s">
        <v>11</v>
      </c>
      <c r="F31" s="231" t="s">
        <v>11</v>
      </c>
      <c r="G31" s="230">
        <v>1970</v>
      </c>
      <c r="H31" s="118">
        <v>1563892.35</v>
      </c>
      <c r="I31" s="315"/>
      <c r="J31" s="232" t="s">
        <v>12</v>
      </c>
      <c r="K31" s="229" t="s">
        <v>45</v>
      </c>
      <c r="L31" s="307" t="s">
        <v>1131</v>
      </c>
      <c r="M31" s="310" t="s">
        <v>1150</v>
      </c>
      <c r="N31" s="307" t="s">
        <v>1213</v>
      </c>
      <c r="O31" s="150">
        <v>27</v>
      </c>
      <c r="P31" s="309"/>
      <c r="Q31" s="309"/>
      <c r="R31" s="307" t="s">
        <v>1198</v>
      </c>
      <c r="S31" s="307" t="s">
        <v>1198</v>
      </c>
      <c r="T31" s="307" t="s">
        <v>1198</v>
      </c>
      <c r="U31" s="307" t="s">
        <v>1199</v>
      </c>
      <c r="V31" s="307" t="s">
        <v>1197</v>
      </c>
      <c r="W31" s="307" t="s">
        <v>1199</v>
      </c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</row>
    <row r="32" spans="1:36" s="42" customFormat="1" ht="21.75" customHeight="1">
      <c r="A32" s="93">
        <v>28</v>
      </c>
      <c r="B32" s="229" t="s">
        <v>59</v>
      </c>
      <c r="C32" s="230" t="s">
        <v>15</v>
      </c>
      <c r="D32" s="230" t="s">
        <v>10</v>
      </c>
      <c r="E32" s="231" t="s">
        <v>11</v>
      </c>
      <c r="F32" s="231" t="s">
        <v>11</v>
      </c>
      <c r="G32" s="230">
        <v>2007</v>
      </c>
      <c r="H32" s="118">
        <v>12200</v>
      </c>
      <c r="I32" s="315"/>
      <c r="J32" s="232" t="s">
        <v>12</v>
      </c>
      <c r="K32" s="229" t="s">
        <v>45</v>
      </c>
      <c r="L32" s="307" t="s">
        <v>1216</v>
      </c>
      <c r="M32" s="310" t="s">
        <v>1195</v>
      </c>
      <c r="N32" s="307" t="s">
        <v>1196</v>
      </c>
      <c r="O32" s="150">
        <v>28</v>
      </c>
      <c r="P32" s="309"/>
      <c r="Q32" s="309"/>
      <c r="R32" s="307"/>
      <c r="S32" s="307"/>
      <c r="T32" s="307"/>
      <c r="U32" s="307"/>
      <c r="V32" s="307" t="s">
        <v>1197</v>
      </c>
      <c r="W32" s="307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</row>
    <row r="33" spans="1:36" s="42" customFormat="1" ht="21.75" customHeight="1">
      <c r="A33" s="92">
        <v>29</v>
      </c>
      <c r="B33" s="229" t="s">
        <v>60</v>
      </c>
      <c r="C33" s="230" t="s">
        <v>30</v>
      </c>
      <c r="D33" s="230" t="s">
        <v>10</v>
      </c>
      <c r="E33" s="231" t="s">
        <v>11</v>
      </c>
      <c r="F33" s="231" t="s">
        <v>11</v>
      </c>
      <c r="G33" s="230">
        <v>2010</v>
      </c>
      <c r="H33" s="118">
        <v>432499.26</v>
      </c>
      <c r="I33" s="315"/>
      <c r="J33" s="232" t="s">
        <v>12</v>
      </c>
      <c r="K33" s="229" t="s">
        <v>47</v>
      </c>
      <c r="L33" s="307" t="s">
        <v>1131</v>
      </c>
      <c r="M33" s="310" t="s">
        <v>1212</v>
      </c>
      <c r="N33" s="307" t="s">
        <v>1158</v>
      </c>
      <c r="O33" s="150">
        <v>29</v>
      </c>
      <c r="P33" s="309"/>
      <c r="Q33" s="309"/>
      <c r="R33" s="307" t="s">
        <v>1198</v>
      </c>
      <c r="S33" s="307" t="s">
        <v>1198</v>
      </c>
      <c r="T33" s="307" t="s">
        <v>1198</v>
      </c>
      <c r="U33" s="307"/>
      <c r="V33" s="307" t="s">
        <v>1197</v>
      </c>
      <c r="W33" s="307" t="s">
        <v>1199</v>
      </c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</row>
    <row r="34" spans="1:36" s="42" customFormat="1" ht="21.75" customHeight="1">
      <c r="A34" s="93">
        <v>30</v>
      </c>
      <c r="B34" s="229" t="s">
        <v>61</v>
      </c>
      <c r="C34" s="230" t="s">
        <v>30</v>
      </c>
      <c r="D34" s="230" t="s">
        <v>10</v>
      </c>
      <c r="E34" s="231" t="s">
        <v>11</v>
      </c>
      <c r="F34" s="231" t="s">
        <v>11</v>
      </c>
      <c r="G34" s="230">
        <v>2013</v>
      </c>
      <c r="H34" s="118">
        <v>41820.63</v>
      </c>
      <c r="I34" s="315"/>
      <c r="J34" s="232" t="s">
        <v>12</v>
      </c>
      <c r="K34" s="229" t="s">
        <v>22</v>
      </c>
      <c r="L34" s="150"/>
      <c r="M34" s="150"/>
      <c r="N34" s="150"/>
      <c r="O34" s="150">
        <v>30</v>
      </c>
      <c r="P34" s="150"/>
      <c r="Q34" s="150"/>
      <c r="R34" s="150"/>
      <c r="S34" s="150"/>
      <c r="T34" s="150"/>
      <c r="U34" s="150"/>
      <c r="V34" s="150"/>
      <c r="W34" s="150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</row>
    <row r="35" spans="1:36" s="59" customFormat="1" ht="21" customHeight="1">
      <c r="A35" s="92">
        <v>31</v>
      </c>
      <c r="B35" s="229" t="s">
        <v>449</v>
      </c>
      <c r="C35" s="230" t="s">
        <v>30</v>
      </c>
      <c r="D35" s="230" t="s">
        <v>10</v>
      </c>
      <c r="E35" s="231" t="s">
        <v>11</v>
      </c>
      <c r="F35" s="231" t="s">
        <v>11</v>
      </c>
      <c r="G35" s="230">
        <v>2015</v>
      </c>
      <c r="H35" s="118">
        <v>174264.28</v>
      </c>
      <c r="I35" s="315"/>
      <c r="J35" s="232" t="s">
        <v>12</v>
      </c>
      <c r="K35" s="229" t="s">
        <v>466</v>
      </c>
      <c r="L35" s="150"/>
      <c r="M35" s="150"/>
      <c r="N35" s="150"/>
      <c r="O35" s="150">
        <v>31</v>
      </c>
      <c r="P35" s="150"/>
      <c r="Q35" s="150"/>
      <c r="R35" s="150"/>
      <c r="S35" s="150"/>
      <c r="T35" s="150"/>
      <c r="U35" s="150"/>
      <c r="V35" s="150"/>
      <c r="W35" s="150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</row>
    <row r="36" spans="1:36" s="42" customFormat="1" ht="21" customHeight="1">
      <c r="A36" s="93">
        <v>32</v>
      </c>
      <c r="B36" s="229" t="s">
        <v>450</v>
      </c>
      <c r="C36" s="230" t="s">
        <v>462</v>
      </c>
      <c r="D36" s="230" t="s">
        <v>10</v>
      </c>
      <c r="E36" s="231" t="s">
        <v>11</v>
      </c>
      <c r="F36" s="231" t="s">
        <v>11</v>
      </c>
      <c r="G36" s="230">
        <v>2014</v>
      </c>
      <c r="H36" s="118">
        <v>1239499.69</v>
      </c>
      <c r="I36" s="315"/>
      <c r="J36" s="232" t="s">
        <v>173</v>
      </c>
      <c r="K36" s="229" t="s">
        <v>13</v>
      </c>
      <c r="L36" s="150"/>
      <c r="M36" s="150"/>
      <c r="N36" s="150"/>
      <c r="O36" s="150">
        <v>32</v>
      </c>
      <c r="P36" s="150"/>
      <c r="Q36" s="150"/>
      <c r="R36" s="150"/>
      <c r="S36" s="150"/>
      <c r="T36" s="150"/>
      <c r="U36" s="150"/>
      <c r="V36" s="150"/>
      <c r="W36" s="150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s="42" customFormat="1" ht="25.5" customHeight="1">
      <c r="A37" s="92">
        <v>33</v>
      </c>
      <c r="B37" s="229" t="s">
        <v>451</v>
      </c>
      <c r="C37" s="230" t="s">
        <v>30</v>
      </c>
      <c r="D37" s="230" t="s">
        <v>10</v>
      </c>
      <c r="E37" s="231" t="s">
        <v>11</v>
      </c>
      <c r="F37" s="231" t="s">
        <v>11</v>
      </c>
      <c r="G37" s="230">
        <v>2017</v>
      </c>
      <c r="H37" s="118">
        <v>46678.5</v>
      </c>
      <c r="I37" s="315"/>
      <c r="J37" s="232" t="s">
        <v>12</v>
      </c>
      <c r="K37" s="229" t="s">
        <v>467</v>
      </c>
      <c r="L37" s="150"/>
      <c r="M37" s="150"/>
      <c r="N37" s="150"/>
      <c r="O37" s="150">
        <v>33</v>
      </c>
      <c r="P37" s="150"/>
      <c r="Q37" s="150"/>
      <c r="R37" s="150"/>
      <c r="S37" s="150"/>
      <c r="T37" s="150"/>
      <c r="U37" s="150"/>
      <c r="V37" s="150"/>
      <c r="W37" s="150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</row>
    <row r="38" spans="1:36" s="42" customFormat="1" ht="23.25" customHeight="1">
      <c r="A38" s="93">
        <v>34</v>
      </c>
      <c r="B38" s="229" t="s">
        <v>63</v>
      </c>
      <c r="C38" s="230" t="s">
        <v>30</v>
      </c>
      <c r="D38" s="230" t="s">
        <v>10</v>
      </c>
      <c r="E38" s="231" t="s">
        <v>11</v>
      </c>
      <c r="F38" s="231" t="s">
        <v>11</v>
      </c>
      <c r="G38" s="230">
        <v>2013</v>
      </c>
      <c r="H38" s="118">
        <v>11217.6</v>
      </c>
      <c r="I38" s="315"/>
      <c r="J38" s="232" t="s">
        <v>12</v>
      </c>
      <c r="K38" s="229" t="s">
        <v>64</v>
      </c>
      <c r="L38" s="150"/>
      <c r="M38" s="150"/>
      <c r="N38" s="150"/>
      <c r="O38" s="150">
        <v>34</v>
      </c>
      <c r="P38" s="150"/>
      <c r="Q38" s="150"/>
      <c r="R38" s="150"/>
      <c r="S38" s="150"/>
      <c r="T38" s="150"/>
      <c r="U38" s="150"/>
      <c r="V38" s="150"/>
      <c r="W38" s="150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</row>
    <row r="39" spans="1:36" s="42" customFormat="1" ht="24.75" customHeight="1">
      <c r="A39" s="92">
        <v>35</v>
      </c>
      <c r="B39" s="229" t="s">
        <v>65</v>
      </c>
      <c r="C39" s="230" t="s">
        <v>30</v>
      </c>
      <c r="D39" s="230" t="s">
        <v>10</v>
      </c>
      <c r="E39" s="231" t="s">
        <v>11</v>
      </c>
      <c r="F39" s="231" t="s">
        <v>11</v>
      </c>
      <c r="G39" s="230">
        <v>2005</v>
      </c>
      <c r="H39" s="118">
        <v>25893.68</v>
      </c>
      <c r="I39" s="315"/>
      <c r="J39" s="232" t="s">
        <v>12</v>
      </c>
      <c r="K39" s="229" t="s">
        <v>66</v>
      </c>
      <c r="L39" s="150"/>
      <c r="M39" s="150"/>
      <c r="N39" s="150"/>
      <c r="O39" s="150">
        <v>35</v>
      </c>
      <c r="P39" s="150"/>
      <c r="Q39" s="150"/>
      <c r="R39" s="150"/>
      <c r="S39" s="150"/>
      <c r="T39" s="150"/>
      <c r="U39" s="150"/>
      <c r="V39" s="150"/>
      <c r="W39" s="150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</row>
    <row r="40" spans="1:36" s="42" customFormat="1" ht="25.5" customHeight="1">
      <c r="A40" s="93">
        <v>36</v>
      </c>
      <c r="B40" s="229" t="s">
        <v>65</v>
      </c>
      <c r="C40" s="230" t="s">
        <v>30</v>
      </c>
      <c r="D40" s="230" t="s">
        <v>10</v>
      </c>
      <c r="E40" s="231" t="s">
        <v>11</v>
      </c>
      <c r="F40" s="231" t="s">
        <v>11</v>
      </c>
      <c r="G40" s="230">
        <v>2005</v>
      </c>
      <c r="H40" s="118">
        <v>20593.86</v>
      </c>
      <c r="I40" s="315"/>
      <c r="J40" s="232" t="s">
        <v>12</v>
      </c>
      <c r="K40" s="229" t="s">
        <v>26</v>
      </c>
      <c r="L40" s="150"/>
      <c r="M40" s="150"/>
      <c r="N40" s="150"/>
      <c r="O40" s="150">
        <v>36</v>
      </c>
      <c r="P40" s="150"/>
      <c r="Q40" s="150"/>
      <c r="R40" s="150"/>
      <c r="S40" s="150"/>
      <c r="T40" s="150"/>
      <c r="U40" s="150"/>
      <c r="V40" s="150"/>
      <c r="W40" s="150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</row>
    <row r="41" spans="1:36" s="42" customFormat="1" ht="25.5" customHeight="1">
      <c r="A41" s="92">
        <v>37</v>
      </c>
      <c r="B41" s="229" t="s">
        <v>63</v>
      </c>
      <c r="C41" s="230" t="s">
        <v>30</v>
      </c>
      <c r="D41" s="230" t="s">
        <v>10</v>
      </c>
      <c r="E41" s="231" t="s">
        <v>11</v>
      </c>
      <c r="F41" s="231" t="s">
        <v>11</v>
      </c>
      <c r="G41" s="230">
        <v>2005</v>
      </c>
      <c r="H41" s="118">
        <v>9628.24</v>
      </c>
      <c r="I41" s="315"/>
      <c r="J41" s="232" t="s">
        <v>12</v>
      </c>
      <c r="K41" s="229" t="s">
        <v>47</v>
      </c>
      <c r="L41" s="150"/>
      <c r="M41" s="150"/>
      <c r="N41" s="150"/>
      <c r="O41" s="150">
        <v>37</v>
      </c>
      <c r="P41" s="150"/>
      <c r="Q41" s="150"/>
      <c r="R41" s="150"/>
      <c r="S41" s="150"/>
      <c r="T41" s="150"/>
      <c r="U41" s="150"/>
      <c r="V41" s="150"/>
      <c r="W41" s="150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</row>
    <row r="42" spans="1:36" s="42" customFormat="1" ht="25.5" customHeight="1">
      <c r="A42" s="93">
        <v>38</v>
      </c>
      <c r="B42" s="229" t="s">
        <v>63</v>
      </c>
      <c r="C42" s="230" t="s">
        <v>30</v>
      </c>
      <c r="D42" s="230" t="s">
        <v>10</v>
      </c>
      <c r="E42" s="231" t="s">
        <v>11</v>
      </c>
      <c r="F42" s="231" t="s">
        <v>11</v>
      </c>
      <c r="G42" s="230">
        <v>2006</v>
      </c>
      <c r="H42" s="118">
        <v>11992.11</v>
      </c>
      <c r="I42" s="315"/>
      <c r="J42" s="232" t="s">
        <v>12</v>
      </c>
      <c r="K42" s="229" t="s">
        <v>67</v>
      </c>
      <c r="L42" s="150"/>
      <c r="M42" s="150"/>
      <c r="N42" s="150"/>
      <c r="O42" s="150">
        <v>38</v>
      </c>
      <c r="P42" s="150"/>
      <c r="Q42" s="150"/>
      <c r="R42" s="150"/>
      <c r="S42" s="150"/>
      <c r="T42" s="150"/>
      <c r="U42" s="150"/>
      <c r="V42" s="150"/>
      <c r="W42" s="150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</row>
    <row r="43" spans="1:36" s="42" customFormat="1" ht="24.75" customHeight="1">
      <c r="A43" s="92">
        <v>39</v>
      </c>
      <c r="B43" s="229" t="s">
        <v>65</v>
      </c>
      <c r="C43" s="230" t="s">
        <v>30</v>
      </c>
      <c r="D43" s="230" t="s">
        <v>10</v>
      </c>
      <c r="E43" s="231" t="s">
        <v>11</v>
      </c>
      <c r="F43" s="231" t="s">
        <v>11</v>
      </c>
      <c r="G43" s="230">
        <v>2006</v>
      </c>
      <c r="H43" s="118">
        <v>23610.97</v>
      </c>
      <c r="I43" s="315"/>
      <c r="J43" s="232" t="s">
        <v>12</v>
      </c>
      <c r="K43" s="229" t="s">
        <v>13</v>
      </c>
      <c r="L43" s="150"/>
      <c r="M43" s="150"/>
      <c r="N43" s="150"/>
      <c r="O43" s="150">
        <v>39</v>
      </c>
      <c r="P43" s="150"/>
      <c r="Q43" s="150"/>
      <c r="R43" s="150"/>
      <c r="S43" s="150"/>
      <c r="T43" s="150"/>
      <c r="U43" s="150"/>
      <c r="V43" s="150"/>
      <c r="W43" s="150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</row>
    <row r="44" spans="1:36" s="42" customFormat="1" ht="26.25" customHeight="1">
      <c r="A44" s="93">
        <v>40</v>
      </c>
      <c r="B44" s="229" t="s">
        <v>63</v>
      </c>
      <c r="C44" s="230" t="s">
        <v>30</v>
      </c>
      <c r="D44" s="230" t="s">
        <v>10</v>
      </c>
      <c r="E44" s="231" t="s">
        <v>11</v>
      </c>
      <c r="F44" s="231" t="s">
        <v>11</v>
      </c>
      <c r="G44" s="230">
        <v>2006</v>
      </c>
      <c r="H44" s="118">
        <v>11992.11</v>
      </c>
      <c r="I44" s="315"/>
      <c r="J44" s="232" t="s">
        <v>12</v>
      </c>
      <c r="K44" s="229" t="s">
        <v>20</v>
      </c>
      <c r="L44" s="150"/>
      <c r="M44" s="150"/>
      <c r="N44" s="150"/>
      <c r="O44" s="150">
        <v>40</v>
      </c>
      <c r="P44" s="150"/>
      <c r="Q44" s="150"/>
      <c r="R44" s="150"/>
      <c r="S44" s="150"/>
      <c r="T44" s="150"/>
      <c r="U44" s="150"/>
      <c r="V44" s="150"/>
      <c r="W44" s="150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</row>
    <row r="45" spans="1:36" s="42" customFormat="1" ht="24" customHeight="1">
      <c r="A45" s="92">
        <v>41</v>
      </c>
      <c r="B45" s="229" t="s">
        <v>68</v>
      </c>
      <c r="C45" s="230" t="s">
        <v>30</v>
      </c>
      <c r="D45" s="230" t="s">
        <v>10</v>
      </c>
      <c r="E45" s="231" t="s">
        <v>11</v>
      </c>
      <c r="F45" s="231" t="s">
        <v>11</v>
      </c>
      <c r="G45" s="230">
        <v>2006</v>
      </c>
      <c r="H45" s="118">
        <v>5996.06</v>
      </c>
      <c r="I45" s="315"/>
      <c r="J45" s="232" t="s">
        <v>12</v>
      </c>
      <c r="K45" s="229" t="s">
        <v>69</v>
      </c>
      <c r="L45" s="150"/>
      <c r="M45" s="150"/>
      <c r="N45" s="150"/>
      <c r="O45" s="150">
        <v>41</v>
      </c>
      <c r="P45" s="150"/>
      <c r="Q45" s="150"/>
      <c r="R45" s="150"/>
      <c r="S45" s="150"/>
      <c r="T45" s="150"/>
      <c r="U45" s="150"/>
      <c r="V45" s="150"/>
      <c r="W45" s="150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</row>
    <row r="46" spans="1:36" s="42" customFormat="1" ht="24" customHeight="1">
      <c r="A46" s="93">
        <v>42</v>
      </c>
      <c r="B46" s="229" t="s">
        <v>68</v>
      </c>
      <c r="C46" s="230" t="s">
        <v>30</v>
      </c>
      <c r="D46" s="230" t="s">
        <v>10</v>
      </c>
      <c r="E46" s="231" t="s">
        <v>11</v>
      </c>
      <c r="F46" s="231" t="s">
        <v>11</v>
      </c>
      <c r="G46" s="230">
        <v>2006</v>
      </c>
      <c r="H46" s="118">
        <v>5996.06</v>
      </c>
      <c r="I46" s="315"/>
      <c r="J46" s="232" t="s">
        <v>12</v>
      </c>
      <c r="K46" s="229" t="s">
        <v>49</v>
      </c>
      <c r="L46" s="150"/>
      <c r="M46" s="150"/>
      <c r="N46" s="150"/>
      <c r="O46" s="150">
        <v>42</v>
      </c>
      <c r="P46" s="150"/>
      <c r="Q46" s="150"/>
      <c r="R46" s="150"/>
      <c r="S46" s="150"/>
      <c r="T46" s="150"/>
      <c r="U46" s="150"/>
      <c r="V46" s="150"/>
      <c r="W46" s="150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</row>
    <row r="47" spans="1:36" s="42" customFormat="1" ht="21.75" customHeight="1">
      <c r="A47" s="92">
        <v>43</v>
      </c>
      <c r="B47" s="229" t="s">
        <v>65</v>
      </c>
      <c r="C47" s="230" t="s">
        <v>30</v>
      </c>
      <c r="D47" s="230" t="s">
        <v>10</v>
      </c>
      <c r="E47" s="231" t="s">
        <v>11</v>
      </c>
      <c r="F47" s="231" t="s">
        <v>11</v>
      </c>
      <c r="G47" s="230">
        <v>2005</v>
      </c>
      <c r="H47" s="118">
        <v>28890.3</v>
      </c>
      <c r="I47" s="315"/>
      <c r="J47" s="232" t="s">
        <v>12</v>
      </c>
      <c r="K47" s="229" t="s">
        <v>18</v>
      </c>
      <c r="L47" s="150"/>
      <c r="M47" s="150"/>
      <c r="N47" s="150"/>
      <c r="O47" s="150">
        <v>43</v>
      </c>
      <c r="P47" s="150"/>
      <c r="Q47" s="150"/>
      <c r="R47" s="150"/>
      <c r="S47" s="150"/>
      <c r="T47" s="150"/>
      <c r="U47" s="150"/>
      <c r="V47" s="150"/>
      <c r="W47" s="150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</row>
    <row r="48" spans="1:36" s="42" customFormat="1" ht="24.75" customHeight="1">
      <c r="A48" s="93">
        <v>44</v>
      </c>
      <c r="B48" s="229" t="s">
        <v>68</v>
      </c>
      <c r="C48" s="230" t="s">
        <v>30</v>
      </c>
      <c r="D48" s="230" t="s">
        <v>10</v>
      </c>
      <c r="E48" s="231" t="s">
        <v>11</v>
      </c>
      <c r="F48" s="231" t="s">
        <v>11</v>
      </c>
      <c r="G48" s="230">
        <v>2007</v>
      </c>
      <c r="H48" s="118">
        <v>5552.22</v>
      </c>
      <c r="I48" s="315"/>
      <c r="J48" s="232" t="s">
        <v>12</v>
      </c>
      <c r="K48" s="229" t="s">
        <v>54</v>
      </c>
      <c r="L48" s="150"/>
      <c r="M48" s="150"/>
      <c r="N48" s="150"/>
      <c r="O48" s="150">
        <v>44</v>
      </c>
      <c r="P48" s="150"/>
      <c r="Q48" s="150"/>
      <c r="R48" s="150"/>
      <c r="S48" s="150"/>
      <c r="T48" s="150"/>
      <c r="U48" s="150"/>
      <c r="V48" s="150"/>
      <c r="W48" s="150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</row>
    <row r="49" spans="1:36" s="42" customFormat="1" ht="24.75" customHeight="1">
      <c r="A49" s="92">
        <v>45</v>
      </c>
      <c r="B49" s="229" t="s">
        <v>68</v>
      </c>
      <c r="C49" s="230" t="s">
        <v>30</v>
      </c>
      <c r="D49" s="230" t="s">
        <v>10</v>
      </c>
      <c r="E49" s="231" t="s">
        <v>11</v>
      </c>
      <c r="F49" s="231" t="s">
        <v>11</v>
      </c>
      <c r="G49" s="230">
        <v>2008</v>
      </c>
      <c r="H49" s="118">
        <v>6066.64</v>
      </c>
      <c r="I49" s="315"/>
      <c r="J49" s="232" t="s">
        <v>12</v>
      </c>
      <c r="K49" s="229" t="s">
        <v>52</v>
      </c>
      <c r="L49" s="150"/>
      <c r="M49" s="150"/>
      <c r="N49" s="150"/>
      <c r="O49" s="150">
        <v>45</v>
      </c>
      <c r="P49" s="150"/>
      <c r="Q49" s="150"/>
      <c r="R49" s="150"/>
      <c r="S49" s="150"/>
      <c r="T49" s="150"/>
      <c r="U49" s="150"/>
      <c r="V49" s="150"/>
      <c r="W49" s="150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</row>
    <row r="50" spans="1:36" s="42" customFormat="1" ht="25.5" customHeight="1">
      <c r="A50" s="93">
        <v>46</v>
      </c>
      <c r="B50" s="229" t="s">
        <v>63</v>
      </c>
      <c r="C50" s="230" t="s">
        <v>30</v>
      </c>
      <c r="D50" s="230" t="s">
        <v>10</v>
      </c>
      <c r="E50" s="231" t="s">
        <v>11</v>
      </c>
      <c r="F50" s="231" t="s">
        <v>11</v>
      </c>
      <c r="G50" s="230" t="s">
        <v>70</v>
      </c>
      <c r="H50" s="118">
        <v>13638.44</v>
      </c>
      <c r="I50" s="315"/>
      <c r="J50" s="232" t="s">
        <v>12</v>
      </c>
      <c r="K50" s="229" t="s">
        <v>71</v>
      </c>
      <c r="L50" s="150"/>
      <c r="M50" s="150"/>
      <c r="N50" s="150"/>
      <c r="O50" s="150">
        <v>46</v>
      </c>
      <c r="P50" s="150"/>
      <c r="Q50" s="150"/>
      <c r="R50" s="150"/>
      <c r="S50" s="150"/>
      <c r="T50" s="150"/>
      <c r="U50" s="150"/>
      <c r="V50" s="150"/>
      <c r="W50" s="150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</row>
    <row r="51" spans="1:36" s="42" customFormat="1" ht="24.75" customHeight="1">
      <c r="A51" s="92">
        <v>47</v>
      </c>
      <c r="B51" s="229" t="s">
        <v>63</v>
      </c>
      <c r="C51" s="230" t="s">
        <v>30</v>
      </c>
      <c r="D51" s="230" t="s">
        <v>10</v>
      </c>
      <c r="E51" s="231" t="s">
        <v>11</v>
      </c>
      <c r="F51" s="231" t="s">
        <v>11</v>
      </c>
      <c r="G51" s="230">
        <v>2008</v>
      </c>
      <c r="H51" s="118">
        <v>15189.51</v>
      </c>
      <c r="I51" s="315"/>
      <c r="J51" s="232" t="s">
        <v>12</v>
      </c>
      <c r="K51" s="229" t="s">
        <v>72</v>
      </c>
      <c r="L51" s="150"/>
      <c r="M51" s="150"/>
      <c r="N51" s="150"/>
      <c r="O51" s="150">
        <v>47</v>
      </c>
      <c r="P51" s="150"/>
      <c r="Q51" s="150"/>
      <c r="R51" s="150"/>
      <c r="S51" s="150"/>
      <c r="T51" s="150"/>
      <c r="U51" s="150"/>
      <c r="V51" s="150"/>
      <c r="W51" s="150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</row>
    <row r="52" spans="1:36" s="42" customFormat="1" ht="27.75" customHeight="1">
      <c r="A52" s="93">
        <v>48</v>
      </c>
      <c r="B52" s="229" t="s">
        <v>68</v>
      </c>
      <c r="C52" s="230" t="s">
        <v>30</v>
      </c>
      <c r="D52" s="230" t="s">
        <v>10</v>
      </c>
      <c r="E52" s="231" t="s">
        <v>11</v>
      </c>
      <c r="F52" s="231" t="s">
        <v>11</v>
      </c>
      <c r="G52" s="230">
        <v>2008</v>
      </c>
      <c r="H52" s="118">
        <v>6066.62</v>
      </c>
      <c r="I52" s="315"/>
      <c r="J52" s="232" t="s">
        <v>12</v>
      </c>
      <c r="K52" s="229" t="s">
        <v>73</v>
      </c>
      <c r="L52" s="150"/>
      <c r="M52" s="150"/>
      <c r="N52" s="150"/>
      <c r="O52" s="150">
        <v>48</v>
      </c>
      <c r="P52" s="150"/>
      <c r="Q52" s="150"/>
      <c r="R52" s="150"/>
      <c r="S52" s="150"/>
      <c r="T52" s="150"/>
      <c r="U52" s="150"/>
      <c r="V52" s="150"/>
      <c r="W52" s="150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</row>
    <row r="53" spans="1:36" s="42" customFormat="1" ht="24.75" customHeight="1">
      <c r="A53" s="92">
        <v>49</v>
      </c>
      <c r="B53" s="229" t="s">
        <v>63</v>
      </c>
      <c r="C53" s="230" t="s">
        <v>30</v>
      </c>
      <c r="D53" s="230" t="s">
        <v>10</v>
      </c>
      <c r="E53" s="231" t="s">
        <v>11</v>
      </c>
      <c r="F53" s="231" t="s">
        <v>11</v>
      </c>
      <c r="G53" s="230">
        <v>2009</v>
      </c>
      <c r="H53" s="118">
        <v>18245.77</v>
      </c>
      <c r="I53" s="315"/>
      <c r="J53" s="232" t="s">
        <v>12</v>
      </c>
      <c r="K53" s="229" t="s">
        <v>74</v>
      </c>
      <c r="L53" s="150"/>
      <c r="M53" s="150"/>
      <c r="N53" s="150"/>
      <c r="O53" s="150">
        <v>49</v>
      </c>
      <c r="P53" s="150"/>
      <c r="Q53" s="150"/>
      <c r="R53" s="150"/>
      <c r="S53" s="150"/>
      <c r="T53" s="150"/>
      <c r="U53" s="150"/>
      <c r="V53" s="150"/>
      <c r="W53" s="150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</row>
    <row r="54" spans="1:36" s="42" customFormat="1" ht="22.5" customHeight="1">
      <c r="A54" s="93">
        <v>50</v>
      </c>
      <c r="B54" s="229" t="s">
        <v>75</v>
      </c>
      <c r="C54" s="230" t="s">
        <v>30</v>
      </c>
      <c r="D54" s="230" t="s">
        <v>10</v>
      </c>
      <c r="E54" s="231" t="s">
        <v>11</v>
      </c>
      <c r="F54" s="231" t="s">
        <v>11</v>
      </c>
      <c r="G54" s="230">
        <v>2014</v>
      </c>
      <c r="H54" s="118">
        <v>7793.2</v>
      </c>
      <c r="I54" s="315"/>
      <c r="J54" s="232" t="s">
        <v>12</v>
      </c>
      <c r="K54" s="229" t="s">
        <v>76</v>
      </c>
      <c r="L54" s="307" t="s">
        <v>1131</v>
      </c>
      <c r="M54" s="307"/>
      <c r="N54" s="307" t="s">
        <v>1158</v>
      </c>
      <c r="O54" s="150">
        <v>50</v>
      </c>
      <c r="P54" s="309"/>
      <c r="Q54" s="309"/>
      <c r="R54" s="307" t="s">
        <v>1218</v>
      </c>
      <c r="S54" s="307" t="s">
        <v>1218</v>
      </c>
      <c r="T54" s="307" t="s">
        <v>1218</v>
      </c>
      <c r="U54" s="307" t="s">
        <v>1218</v>
      </c>
      <c r="V54" s="307" t="s">
        <v>1197</v>
      </c>
      <c r="W54" s="307" t="s">
        <v>1218</v>
      </c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</row>
    <row r="55" spans="1:36" s="42" customFormat="1" ht="23.25" customHeight="1">
      <c r="A55" s="92">
        <v>51</v>
      </c>
      <c r="B55" s="229" t="s">
        <v>63</v>
      </c>
      <c r="C55" s="230" t="s">
        <v>30</v>
      </c>
      <c r="D55" s="230" t="s">
        <v>10</v>
      </c>
      <c r="E55" s="231" t="s">
        <v>11</v>
      </c>
      <c r="F55" s="231" t="s">
        <v>11</v>
      </c>
      <c r="G55" s="230">
        <v>2014.2015</v>
      </c>
      <c r="H55" s="118">
        <v>16102.9</v>
      </c>
      <c r="I55" s="315"/>
      <c r="J55" s="232" t="s">
        <v>12</v>
      </c>
      <c r="K55" s="229" t="s">
        <v>45</v>
      </c>
      <c r="L55" s="307" t="s">
        <v>1203</v>
      </c>
      <c r="M55" s="307"/>
      <c r="N55" s="307" t="s">
        <v>1217</v>
      </c>
      <c r="O55" s="150">
        <v>51</v>
      </c>
      <c r="P55" s="309"/>
      <c r="Q55" s="309"/>
      <c r="R55" s="307" t="s">
        <v>1218</v>
      </c>
      <c r="S55" s="307" t="s">
        <v>1218</v>
      </c>
      <c r="T55" s="307" t="s">
        <v>1218</v>
      </c>
      <c r="U55" s="307" t="s">
        <v>1218</v>
      </c>
      <c r="V55" s="307" t="s">
        <v>1197</v>
      </c>
      <c r="W55" s="307" t="s">
        <v>1218</v>
      </c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</row>
    <row r="56" spans="1:36" s="42" customFormat="1" ht="22.5" customHeight="1">
      <c r="A56" s="93">
        <v>52</v>
      </c>
      <c r="B56" s="229" t="s">
        <v>341</v>
      </c>
      <c r="C56" s="230" t="s">
        <v>30</v>
      </c>
      <c r="D56" s="230" t="s">
        <v>10</v>
      </c>
      <c r="E56" s="231" t="s">
        <v>11</v>
      </c>
      <c r="F56" s="231" t="s">
        <v>11</v>
      </c>
      <c r="G56" s="230">
        <v>2015</v>
      </c>
      <c r="H56" s="118">
        <v>31970.99</v>
      </c>
      <c r="I56" s="315"/>
      <c r="J56" s="232" t="s">
        <v>12</v>
      </c>
      <c r="K56" s="229" t="s">
        <v>58</v>
      </c>
      <c r="L56" s="150"/>
      <c r="M56" s="150"/>
      <c r="N56" s="150"/>
      <c r="O56" s="150">
        <v>52</v>
      </c>
      <c r="P56" s="150"/>
      <c r="Q56" s="150"/>
      <c r="R56" s="150"/>
      <c r="S56" s="150"/>
      <c r="T56" s="150"/>
      <c r="U56" s="150"/>
      <c r="V56" s="150"/>
      <c r="W56" s="150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</row>
    <row r="57" spans="1:36" s="42" customFormat="1" ht="25.5" customHeight="1">
      <c r="A57" s="92">
        <v>53</v>
      </c>
      <c r="B57" s="229" t="s">
        <v>342</v>
      </c>
      <c r="C57" s="230" t="s">
        <v>30</v>
      </c>
      <c r="D57" s="230" t="s">
        <v>219</v>
      </c>
      <c r="E57" s="231" t="s">
        <v>11</v>
      </c>
      <c r="F57" s="231" t="s">
        <v>11</v>
      </c>
      <c r="G57" s="230">
        <v>2015</v>
      </c>
      <c r="H57" s="118">
        <v>11041.48</v>
      </c>
      <c r="I57" s="315"/>
      <c r="J57" s="232" t="s">
        <v>12</v>
      </c>
      <c r="K57" s="229" t="s">
        <v>56</v>
      </c>
      <c r="L57" s="150"/>
      <c r="M57" s="150"/>
      <c r="N57" s="150"/>
      <c r="O57" s="150">
        <v>53</v>
      </c>
      <c r="P57" s="150"/>
      <c r="Q57" s="150"/>
      <c r="R57" s="150"/>
      <c r="S57" s="150"/>
      <c r="T57" s="150"/>
      <c r="U57" s="150"/>
      <c r="V57" s="150"/>
      <c r="W57" s="150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</row>
    <row r="58" spans="1:36" s="42" customFormat="1" ht="26.25" customHeight="1">
      <c r="A58" s="93">
        <v>54</v>
      </c>
      <c r="B58" s="229" t="s">
        <v>342</v>
      </c>
      <c r="C58" s="230" t="s">
        <v>30</v>
      </c>
      <c r="D58" s="230" t="s">
        <v>10</v>
      </c>
      <c r="E58" s="231" t="s">
        <v>11</v>
      </c>
      <c r="F58" s="231" t="s">
        <v>11</v>
      </c>
      <c r="G58" s="230">
        <v>2016</v>
      </c>
      <c r="H58" s="118">
        <v>4999.95</v>
      </c>
      <c r="I58" s="315"/>
      <c r="J58" s="232" t="s">
        <v>12</v>
      </c>
      <c r="K58" s="229" t="s">
        <v>351</v>
      </c>
      <c r="L58" s="150"/>
      <c r="M58" s="150"/>
      <c r="N58" s="150"/>
      <c r="O58" s="150">
        <v>54</v>
      </c>
      <c r="P58" s="150"/>
      <c r="Q58" s="150"/>
      <c r="R58" s="150"/>
      <c r="S58" s="150"/>
      <c r="T58" s="150"/>
      <c r="U58" s="150"/>
      <c r="V58" s="150"/>
      <c r="W58" s="150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</row>
    <row r="59" spans="1:36" s="42" customFormat="1" ht="26.25" customHeight="1">
      <c r="A59" s="92">
        <v>55</v>
      </c>
      <c r="B59" s="229" t="s">
        <v>342</v>
      </c>
      <c r="C59" s="230" t="s">
        <v>30</v>
      </c>
      <c r="D59" s="230" t="s">
        <v>10</v>
      </c>
      <c r="E59" s="231" t="s">
        <v>11</v>
      </c>
      <c r="F59" s="231" t="s">
        <v>11</v>
      </c>
      <c r="G59" s="230">
        <v>2016</v>
      </c>
      <c r="H59" s="118">
        <v>4999.95</v>
      </c>
      <c r="I59" s="315"/>
      <c r="J59" s="232" t="s">
        <v>12</v>
      </c>
      <c r="K59" s="229" t="s">
        <v>352</v>
      </c>
      <c r="L59" s="150"/>
      <c r="M59" s="150"/>
      <c r="N59" s="150"/>
      <c r="O59" s="150">
        <v>55</v>
      </c>
      <c r="P59" s="150"/>
      <c r="Q59" s="150"/>
      <c r="R59" s="150"/>
      <c r="S59" s="150"/>
      <c r="T59" s="150"/>
      <c r="U59" s="150"/>
      <c r="V59" s="150"/>
      <c r="W59" s="150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</row>
    <row r="60" spans="1:36" s="42" customFormat="1" ht="21.75" customHeight="1">
      <c r="A60" s="93">
        <v>56</v>
      </c>
      <c r="B60" s="236" t="s">
        <v>77</v>
      </c>
      <c r="C60" s="237" t="s">
        <v>30</v>
      </c>
      <c r="D60" s="237" t="s">
        <v>10</v>
      </c>
      <c r="E60" s="231" t="s">
        <v>11</v>
      </c>
      <c r="F60" s="231" t="s">
        <v>11</v>
      </c>
      <c r="G60" s="237">
        <v>2012</v>
      </c>
      <c r="H60" s="118">
        <v>119200</v>
      </c>
      <c r="I60" s="315"/>
      <c r="J60" s="232" t="s">
        <v>12</v>
      </c>
      <c r="K60" s="229" t="s">
        <v>20</v>
      </c>
      <c r="L60" s="150"/>
      <c r="M60" s="150"/>
      <c r="N60" s="150"/>
      <c r="O60" s="150">
        <v>56</v>
      </c>
      <c r="P60" s="150"/>
      <c r="Q60" s="150"/>
      <c r="R60" s="150"/>
      <c r="S60" s="150"/>
      <c r="T60" s="150"/>
      <c r="U60" s="150"/>
      <c r="V60" s="150"/>
      <c r="W60" s="150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</row>
    <row r="61" spans="1:36" s="42" customFormat="1" ht="22.5" customHeight="1">
      <c r="A61" s="92">
        <v>57</v>
      </c>
      <c r="B61" s="229" t="s">
        <v>78</v>
      </c>
      <c r="C61" s="230" t="s">
        <v>30</v>
      </c>
      <c r="D61" s="230" t="s">
        <v>10</v>
      </c>
      <c r="E61" s="231" t="s">
        <v>11</v>
      </c>
      <c r="F61" s="231" t="s">
        <v>11</v>
      </c>
      <c r="G61" s="230">
        <v>1920</v>
      </c>
      <c r="H61" s="118">
        <v>114291.12</v>
      </c>
      <c r="I61" s="315"/>
      <c r="J61" s="232" t="s">
        <v>12</v>
      </c>
      <c r="K61" s="229" t="s">
        <v>72</v>
      </c>
      <c r="L61" s="150"/>
      <c r="M61" s="150"/>
      <c r="N61" s="150"/>
      <c r="O61" s="150">
        <v>57</v>
      </c>
      <c r="P61" s="150"/>
      <c r="Q61" s="150"/>
      <c r="R61" s="150"/>
      <c r="S61" s="150"/>
      <c r="T61" s="150"/>
      <c r="U61" s="150"/>
      <c r="V61" s="150"/>
      <c r="W61" s="150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</row>
    <row r="62" spans="1:36" s="42" customFormat="1" ht="24" customHeight="1">
      <c r="A62" s="93">
        <v>58</v>
      </c>
      <c r="B62" s="229" t="s">
        <v>79</v>
      </c>
      <c r="C62" s="230" t="s">
        <v>80</v>
      </c>
      <c r="D62" s="230" t="s">
        <v>205</v>
      </c>
      <c r="E62" s="231" t="s">
        <v>11</v>
      </c>
      <c r="F62" s="231" t="s">
        <v>205</v>
      </c>
      <c r="G62" s="230">
        <v>1991</v>
      </c>
      <c r="H62" s="118">
        <v>30930.75</v>
      </c>
      <c r="I62" s="315"/>
      <c r="J62" s="232" t="s">
        <v>12</v>
      </c>
      <c r="K62" s="229" t="s">
        <v>81</v>
      </c>
      <c r="L62" s="150"/>
      <c r="M62" s="150"/>
      <c r="N62" s="150"/>
      <c r="O62" s="150">
        <v>58</v>
      </c>
      <c r="P62" s="150"/>
      <c r="Q62" s="150"/>
      <c r="R62" s="150"/>
      <c r="S62" s="150"/>
      <c r="T62" s="150"/>
      <c r="U62" s="150"/>
      <c r="V62" s="150"/>
      <c r="W62" s="150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</row>
    <row r="63" spans="1:36" s="42" customFormat="1" ht="22.5" customHeight="1">
      <c r="A63" s="92">
        <v>59</v>
      </c>
      <c r="B63" s="229" t="s">
        <v>82</v>
      </c>
      <c r="C63" s="230" t="s">
        <v>80</v>
      </c>
      <c r="D63" s="230" t="s">
        <v>205</v>
      </c>
      <c r="E63" s="231" t="s">
        <v>11</v>
      </c>
      <c r="F63" s="231" t="s">
        <v>205</v>
      </c>
      <c r="G63" s="230">
        <v>1991</v>
      </c>
      <c r="H63" s="118">
        <v>444886.25</v>
      </c>
      <c r="I63" s="315"/>
      <c r="J63" s="232" t="s">
        <v>12</v>
      </c>
      <c r="K63" s="229" t="s">
        <v>83</v>
      </c>
      <c r="L63" s="150"/>
      <c r="M63" s="150"/>
      <c r="N63" s="150"/>
      <c r="O63" s="150">
        <v>59</v>
      </c>
      <c r="P63" s="150"/>
      <c r="Q63" s="150"/>
      <c r="R63" s="150"/>
      <c r="S63" s="150"/>
      <c r="T63" s="150"/>
      <c r="U63" s="150"/>
      <c r="V63" s="150"/>
      <c r="W63" s="150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</row>
    <row r="64" spans="1:36" s="42" customFormat="1" ht="22.5" customHeight="1">
      <c r="A64" s="93">
        <v>60</v>
      </c>
      <c r="B64" s="229" t="s">
        <v>84</v>
      </c>
      <c r="C64" s="230" t="s">
        <v>80</v>
      </c>
      <c r="D64" s="230" t="s">
        <v>205</v>
      </c>
      <c r="E64" s="231" t="s">
        <v>11</v>
      </c>
      <c r="F64" s="231" t="s">
        <v>205</v>
      </c>
      <c r="G64" s="230">
        <v>1991</v>
      </c>
      <c r="H64" s="118">
        <v>342929.06</v>
      </c>
      <c r="I64" s="315"/>
      <c r="J64" s="232" t="s">
        <v>12</v>
      </c>
      <c r="K64" s="229" t="s">
        <v>58</v>
      </c>
      <c r="L64" s="150"/>
      <c r="M64" s="150"/>
      <c r="N64" s="150"/>
      <c r="O64" s="150">
        <v>60</v>
      </c>
      <c r="P64" s="150"/>
      <c r="Q64" s="150"/>
      <c r="R64" s="150"/>
      <c r="S64" s="150"/>
      <c r="T64" s="150"/>
      <c r="U64" s="150"/>
      <c r="V64" s="150"/>
      <c r="W64" s="150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</row>
    <row r="65" spans="1:36" s="42" customFormat="1" ht="24" customHeight="1">
      <c r="A65" s="92">
        <v>61</v>
      </c>
      <c r="B65" s="229" t="s">
        <v>85</v>
      </c>
      <c r="C65" s="230" t="s">
        <v>80</v>
      </c>
      <c r="D65" s="230" t="s">
        <v>205</v>
      </c>
      <c r="E65" s="231" t="s">
        <v>11</v>
      </c>
      <c r="F65" s="231" t="s">
        <v>205</v>
      </c>
      <c r="G65" s="230">
        <v>1991</v>
      </c>
      <c r="H65" s="118">
        <v>255081.74</v>
      </c>
      <c r="I65" s="315"/>
      <c r="J65" s="232" t="s">
        <v>12</v>
      </c>
      <c r="K65" s="229" t="s">
        <v>86</v>
      </c>
      <c r="L65" s="150"/>
      <c r="M65" s="150"/>
      <c r="N65" s="150"/>
      <c r="O65" s="150">
        <v>61</v>
      </c>
      <c r="P65" s="150"/>
      <c r="Q65" s="150"/>
      <c r="R65" s="150"/>
      <c r="S65" s="150"/>
      <c r="T65" s="150"/>
      <c r="U65" s="150"/>
      <c r="V65" s="150"/>
      <c r="W65" s="150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</row>
    <row r="66" spans="1:36" s="42" customFormat="1" ht="21.75" customHeight="1">
      <c r="A66" s="93">
        <v>62</v>
      </c>
      <c r="B66" s="229" t="s">
        <v>87</v>
      </c>
      <c r="C66" s="230" t="s">
        <v>80</v>
      </c>
      <c r="D66" s="230" t="s">
        <v>205</v>
      </c>
      <c r="E66" s="231" t="s">
        <v>11</v>
      </c>
      <c r="F66" s="231" t="s">
        <v>205</v>
      </c>
      <c r="G66" s="230">
        <v>1991.2015</v>
      </c>
      <c r="H66" s="118">
        <v>292041.9</v>
      </c>
      <c r="I66" s="315"/>
      <c r="J66" s="232" t="s">
        <v>12</v>
      </c>
      <c r="K66" s="229" t="s">
        <v>71</v>
      </c>
      <c r="L66" s="150"/>
      <c r="M66" s="150"/>
      <c r="N66" s="150"/>
      <c r="O66" s="150">
        <v>62</v>
      </c>
      <c r="P66" s="150"/>
      <c r="Q66" s="150"/>
      <c r="R66" s="150"/>
      <c r="S66" s="150"/>
      <c r="T66" s="150"/>
      <c r="U66" s="150"/>
      <c r="V66" s="150"/>
      <c r="W66" s="150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</row>
    <row r="67" spans="1:36" s="42" customFormat="1" ht="21.75" customHeight="1">
      <c r="A67" s="92">
        <v>63</v>
      </c>
      <c r="B67" s="229" t="s">
        <v>88</v>
      </c>
      <c r="C67" s="230" t="s">
        <v>80</v>
      </c>
      <c r="D67" s="230" t="s">
        <v>205</v>
      </c>
      <c r="E67" s="231" t="s">
        <v>11</v>
      </c>
      <c r="F67" s="231" t="s">
        <v>205</v>
      </c>
      <c r="G67" s="230">
        <v>1991</v>
      </c>
      <c r="H67" s="118">
        <v>499217.77</v>
      </c>
      <c r="I67" s="315"/>
      <c r="J67" s="232" t="s">
        <v>12</v>
      </c>
      <c r="K67" s="229" t="s">
        <v>18</v>
      </c>
      <c r="L67" s="150"/>
      <c r="M67" s="150"/>
      <c r="N67" s="150"/>
      <c r="O67" s="150">
        <v>63</v>
      </c>
      <c r="P67" s="150"/>
      <c r="Q67" s="150"/>
      <c r="R67" s="150"/>
      <c r="S67" s="150"/>
      <c r="T67" s="150"/>
      <c r="U67" s="150"/>
      <c r="V67" s="150"/>
      <c r="W67" s="150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</row>
    <row r="68" spans="1:36" s="42" customFormat="1" ht="24" customHeight="1">
      <c r="A68" s="93">
        <v>64</v>
      </c>
      <c r="B68" s="229" t="s">
        <v>89</v>
      </c>
      <c r="C68" s="230" t="s">
        <v>80</v>
      </c>
      <c r="D68" s="230" t="s">
        <v>205</v>
      </c>
      <c r="E68" s="231" t="s">
        <v>11</v>
      </c>
      <c r="F68" s="231" t="s">
        <v>205</v>
      </c>
      <c r="G68" s="230">
        <v>1993</v>
      </c>
      <c r="H68" s="118">
        <v>408841.04</v>
      </c>
      <c r="I68" s="315"/>
      <c r="J68" s="232" t="s">
        <v>12</v>
      </c>
      <c r="K68" s="229" t="s">
        <v>90</v>
      </c>
      <c r="L68" s="150"/>
      <c r="M68" s="150"/>
      <c r="N68" s="150"/>
      <c r="O68" s="150">
        <v>64</v>
      </c>
      <c r="P68" s="150"/>
      <c r="Q68" s="150"/>
      <c r="R68" s="150"/>
      <c r="S68" s="150"/>
      <c r="T68" s="150"/>
      <c r="U68" s="150"/>
      <c r="V68" s="150"/>
      <c r="W68" s="150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</row>
    <row r="69" spans="1:36" s="42" customFormat="1" ht="21.75" customHeight="1">
      <c r="A69" s="92">
        <v>65</v>
      </c>
      <c r="B69" s="229" t="s">
        <v>91</v>
      </c>
      <c r="C69" s="230" t="s">
        <v>80</v>
      </c>
      <c r="D69" s="230" t="s">
        <v>205</v>
      </c>
      <c r="E69" s="231" t="s">
        <v>11</v>
      </c>
      <c r="F69" s="231" t="s">
        <v>205</v>
      </c>
      <c r="G69" s="230">
        <v>1994</v>
      </c>
      <c r="H69" s="118">
        <v>914168.76</v>
      </c>
      <c r="I69" s="315"/>
      <c r="J69" s="232" t="s">
        <v>12</v>
      </c>
      <c r="K69" s="229" t="s">
        <v>92</v>
      </c>
      <c r="L69" s="150"/>
      <c r="M69" s="150"/>
      <c r="N69" s="150"/>
      <c r="O69" s="150">
        <v>65</v>
      </c>
      <c r="P69" s="150"/>
      <c r="Q69" s="150"/>
      <c r="R69" s="150"/>
      <c r="S69" s="150"/>
      <c r="T69" s="150"/>
      <c r="U69" s="150"/>
      <c r="V69" s="150"/>
      <c r="W69" s="150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</row>
    <row r="70" spans="1:36" s="42" customFormat="1" ht="24.75" customHeight="1">
      <c r="A70" s="93">
        <v>66</v>
      </c>
      <c r="B70" s="229" t="s">
        <v>93</v>
      </c>
      <c r="C70" s="230" t="s">
        <v>80</v>
      </c>
      <c r="D70" s="230" t="s">
        <v>205</v>
      </c>
      <c r="E70" s="231" t="s">
        <v>11</v>
      </c>
      <c r="F70" s="231" t="s">
        <v>205</v>
      </c>
      <c r="G70" s="230">
        <v>1996</v>
      </c>
      <c r="H70" s="118">
        <v>877879.42</v>
      </c>
      <c r="I70" s="315"/>
      <c r="J70" s="232" t="s">
        <v>12</v>
      </c>
      <c r="K70" s="229" t="s">
        <v>94</v>
      </c>
      <c r="L70" s="150"/>
      <c r="M70" s="150"/>
      <c r="N70" s="150"/>
      <c r="O70" s="150">
        <v>66</v>
      </c>
      <c r="P70" s="150"/>
      <c r="Q70" s="150"/>
      <c r="R70" s="150"/>
      <c r="S70" s="150"/>
      <c r="T70" s="150"/>
      <c r="U70" s="150"/>
      <c r="V70" s="150"/>
      <c r="W70" s="150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</row>
    <row r="71" spans="1:36" s="42" customFormat="1" ht="19.5" customHeight="1">
      <c r="A71" s="92">
        <v>67</v>
      </c>
      <c r="B71" s="229" t="s">
        <v>95</v>
      </c>
      <c r="C71" s="230" t="s">
        <v>80</v>
      </c>
      <c r="D71" s="230" t="s">
        <v>205</v>
      </c>
      <c r="E71" s="231" t="s">
        <v>11</v>
      </c>
      <c r="F71" s="231" t="s">
        <v>205</v>
      </c>
      <c r="G71" s="230">
        <v>1996</v>
      </c>
      <c r="H71" s="118">
        <v>140241</v>
      </c>
      <c r="I71" s="315"/>
      <c r="J71" s="232" t="s">
        <v>12</v>
      </c>
      <c r="K71" s="229" t="s">
        <v>96</v>
      </c>
      <c r="L71" s="150"/>
      <c r="M71" s="150"/>
      <c r="N71" s="150"/>
      <c r="O71" s="150">
        <v>67</v>
      </c>
      <c r="P71" s="150"/>
      <c r="Q71" s="150"/>
      <c r="R71" s="150"/>
      <c r="S71" s="150"/>
      <c r="T71" s="150"/>
      <c r="U71" s="150"/>
      <c r="V71" s="150"/>
      <c r="W71" s="150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</row>
    <row r="72" spans="1:36" s="42" customFormat="1" ht="22.5" customHeight="1">
      <c r="A72" s="93">
        <v>68</v>
      </c>
      <c r="B72" s="229" t="s">
        <v>97</v>
      </c>
      <c r="C72" s="230" t="s">
        <v>80</v>
      </c>
      <c r="D72" s="230" t="s">
        <v>205</v>
      </c>
      <c r="E72" s="231" t="s">
        <v>11</v>
      </c>
      <c r="F72" s="231" t="s">
        <v>205</v>
      </c>
      <c r="G72" s="230">
        <v>1996</v>
      </c>
      <c r="H72" s="118">
        <v>864641.79</v>
      </c>
      <c r="I72" s="315"/>
      <c r="J72" s="232" t="s">
        <v>12</v>
      </c>
      <c r="K72" s="229" t="s">
        <v>98</v>
      </c>
      <c r="L72" s="150"/>
      <c r="M72" s="150"/>
      <c r="N72" s="150"/>
      <c r="O72" s="150">
        <v>68</v>
      </c>
      <c r="P72" s="150"/>
      <c r="Q72" s="150"/>
      <c r="R72" s="150"/>
      <c r="S72" s="150"/>
      <c r="T72" s="150"/>
      <c r="U72" s="150"/>
      <c r="V72" s="150"/>
      <c r="W72" s="150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</row>
    <row r="73" spans="1:36" s="42" customFormat="1" ht="22.5" customHeight="1">
      <c r="A73" s="92">
        <v>69</v>
      </c>
      <c r="B73" s="229" t="s">
        <v>99</v>
      </c>
      <c r="C73" s="230" t="s">
        <v>80</v>
      </c>
      <c r="D73" s="230" t="s">
        <v>205</v>
      </c>
      <c r="E73" s="231" t="s">
        <v>11</v>
      </c>
      <c r="F73" s="231" t="s">
        <v>205</v>
      </c>
      <c r="G73" s="230">
        <v>1997</v>
      </c>
      <c r="H73" s="118">
        <v>420960.07</v>
      </c>
      <c r="I73" s="315"/>
      <c r="J73" s="232" t="s">
        <v>12</v>
      </c>
      <c r="K73" s="229" t="s">
        <v>45</v>
      </c>
      <c r="L73" s="150"/>
      <c r="M73" s="150"/>
      <c r="N73" s="150"/>
      <c r="O73" s="150">
        <v>69</v>
      </c>
      <c r="P73" s="150"/>
      <c r="Q73" s="150"/>
      <c r="R73" s="150"/>
      <c r="S73" s="150"/>
      <c r="T73" s="150"/>
      <c r="U73" s="150"/>
      <c r="V73" s="150"/>
      <c r="W73" s="150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</row>
    <row r="74" spans="1:36" s="42" customFormat="1" ht="20.25" customHeight="1">
      <c r="A74" s="93">
        <v>70</v>
      </c>
      <c r="B74" s="229" t="s">
        <v>100</v>
      </c>
      <c r="C74" s="230" t="s">
        <v>80</v>
      </c>
      <c r="D74" s="230" t="s">
        <v>205</v>
      </c>
      <c r="E74" s="231" t="s">
        <v>11</v>
      </c>
      <c r="F74" s="231" t="s">
        <v>205</v>
      </c>
      <c r="G74" s="230">
        <v>1997</v>
      </c>
      <c r="H74" s="118">
        <v>87075.25</v>
      </c>
      <c r="I74" s="315"/>
      <c r="J74" s="232" t="s">
        <v>12</v>
      </c>
      <c r="K74" s="229" t="s">
        <v>67</v>
      </c>
      <c r="L74" s="150"/>
      <c r="M74" s="150"/>
      <c r="N74" s="150"/>
      <c r="O74" s="150">
        <v>70</v>
      </c>
      <c r="P74" s="150"/>
      <c r="Q74" s="150"/>
      <c r="R74" s="150"/>
      <c r="S74" s="150"/>
      <c r="T74" s="150"/>
      <c r="U74" s="150"/>
      <c r="V74" s="150"/>
      <c r="W74" s="150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</row>
    <row r="75" spans="1:36" s="42" customFormat="1" ht="21.75" customHeight="1">
      <c r="A75" s="92">
        <v>71</v>
      </c>
      <c r="B75" s="229" t="s">
        <v>101</v>
      </c>
      <c r="C75" s="230" t="s">
        <v>80</v>
      </c>
      <c r="D75" s="230" t="s">
        <v>205</v>
      </c>
      <c r="E75" s="231" t="s">
        <v>11</v>
      </c>
      <c r="F75" s="231" t="s">
        <v>205</v>
      </c>
      <c r="G75" s="230">
        <v>1998</v>
      </c>
      <c r="H75" s="118">
        <v>481728.83</v>
      </c>
      <c r="I75" s="315"/>
      <c r="J75" s="232" t="s">
        <v>12</v>
      </c>
      <c r="K75" s="229" t="s">
        <v>102</v>
      </c>
      <c r="L75" s="150"/>
      <c r="M75" s="150"/>
      <c r="N75" s="150"/>
      <c r="O75" s="150">
        <v>71</v>
      </c>
      <c r="P75" s="150"/>
      <c r="Q75" s="150"/>
      <c r="R75" s="150"/>
      <c r="S75" s="150"/>
      <c r="T75" s="150"/>
      <c r="U75" s="150"/>
      <c r="V75" s="150"/>
      <c r="W75" s="150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</row>
    <row r="76" spans="1:36" s="42" customFormat="1" ht="22.5" customHeight="1">
      <c r="A76" s="93">
        <v>72</v>
      </c>
      <c r="B76" s="229" t="s">
        <v>82</v>
      </c>
      <c r="C76" s="230" t="s">
        <v>80</v>
      </c>
      <c r="D76" s="230" t="s">
        <v>205</v>
      </c>
      <c r="E76" s="231" t="s">
        <v>11</v>
      </c>
      <c r="F76" s="231" t="s">
        <v>205</v>
      </c>
      <c r="G76" s="230">
        <v>2014</v>
      </c>
      <c r="H76" s="118">
        <v>16552.04</v>
      </c>
      <c r="I76" s="315"/>
      <c r="J76" s="232" t="s">
        <v>12</v>
      </c>
      <c r="K76" s="229" t="s">
        <v>103</v>
      </c>
      <c r="L76" s="150"/>
      <c r="M76" s="150"/>
      <c r="N76" s="150"/>
      <c r="O76" s="150">
        <v>72</v>
      </c>
      <c r="P76" s="150"/>
      <c r="Q76" s="150"/>
      <c r="R76" s="150"/>
      <c r="S76" s="150"/>
      <c r="T76" s="150"/>
      <c r="U76" s="150"/>
      <c r="V76" s="150"/>
      <c r="W76" s="150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</row>
    <row r="77" spans="1:36" s="42" customFormat="1" ht="22.5" customHeight="1">
      <c r="A77" s="92">
        <v>73</v>
      </c>
      <c r="B77" s="229" t="s">
        <v>88</v>
      </c>
      <c r="C77" s="230" t="s">
        <v>80</v>
      </c>
      <c r="D77" s="230" t="s">
        <v>205</v>
      </c>
      <c r="E77" s="231" t="s">
        <v>11</v>
      </c>
      <c r="F77" s="231" t="s">
        <v>205</v>
      </c>
      <c r="G77" s="230">
        <v>2014</v>
      </c>
      <c r="H77" s="118">
        <v>13143.1</v>
      </c>
      <c r="I77" s="315"/>
      <c r="J77" s="232" t="s">
        <v>12</v>
      </c>
      <c r="K77" s="229" t="s">
        <v>104</v>
      </c>
      <c r="L77" s="150"/>
      <c r="M77" s="150"/>
      <c r="N77" s="150"/>
      <c r="O77" s="150">
        <v>73</v>
      </c>
      <c r="P77" s="150"/>
      <c r="Q77" s="150"/>
      <c r="R77" s="150"/>
      <c r="S77" s="150"/>
      <c r="T77" s="150"/>
      <c r="U77" s="150"/>
      <c r="V77" s="150"/>
      <c r="W77" s="150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</row>
    <row r="78" spans="1:36" s="42" customFormat="1" ht="24" customHeight="1">
      <c r="A78" s="93">
        <v>74</v>
      </c>
      <c r="B78" s="229" t="s">
        <v>82</v>
      </c>
      <c r="C78" s="230" t="s">
        <v>80</v>
      </c>
      <c r="D78" s="230" t="s">
        <v>205</v>
      </c>
      <c r="E78" s="231" t="s">
        <v>11</v>
      </c>
      <c r="F78" s="231" t="s">
        <v>205</v>
      </c>
      <c r="G78" s="230">
        <v>2014.2016</v>
      </c>
      <c r="H78" s="118">
        <v>34550.9</v>
      </c>
      <c r="I78" s="315"/>
      <c r="J78" s="232" t="s">
        <v>12</v>
      </c>
      <c r="K78" s="229" t="s">
        <v>105</v>
      </c>
      <c r="L78" s="150"/>
      <c r="M78" s="150"/>
      <c r="N78" s="150"/>
      <c r="O78" s="150">
        <v>74</v>
      </c>
      <c r="P78" s="150"/>
      <c r="Q78" s="150"/>
      <c r="R78" s="150"/>
      <c r="S78" s="150"/>
      <c r="T78" s="150"/>
      <c r="U78" s="150"/>
      <c r="V78" s="150"/>
      <c r="W78" s="150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</row>
    <row r="79" spans="1:36" s="42" customFormat="1" ht="22.5" customHeight="1">
      <c r="A79" s="92">
        <v>75</v>
      </c>
      <c r="B79" s="229" t="s">
        <v>106</v>
      </c>
      <c r="C79" s="230" t="s">
        <v>80</v>
      </c>
      <c r="D79" s="230" t="s">
        <v>205</v>
      </c>
      <c r="E79" s="231" t="s">
        <v>11</v>
      </c>
      <c r="F79" s="231" t="s">
        <v>205</v>
      </c>
      <c r="G79" s="230">
        <v>2014</v>
      </c>
      <c r="H79" s="118">
        <v>74500</v>
      </c>
      <c r="I79" s="315"/>
      <c r="J79" s="232" t="s">
        <v>12</v>
      </c>
      <c r="K79" s="229" t="s">
        <v>107</v>
      </c>
      <c r="L79" s="150"/>
      <c r="M79" s="150"/>
      <c r="N79" s="150"/>
      <c r="O79" s="150">
        <v>75</v>
      </c>
      <c r="P79" s="150"/>
      <c r="Q79" s="150"/>
      <c r="R79" s="150"/>
      <c r="S79" s="150"/>
      <c r="T79" s="150"/>
      <c r="U79" s="150"/>
      <c r="V79" s="150"/>
      <c r="W79" s="150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</row>
    <row r="80" spans="1:36" s="42" customFormat="1" ht="23.25" customHeight="1">
      <c r="A80" s="93">
        <v>76</v>
      </c>
      <c r="B80" s="229" t="s">
        <v>108</v>
      </c>
      <c r="C80" s="230" t="s">
        <v>80</v>
      </c>
      <c r="D80" s="230" t="s">
        <v>205</v>
      </c>
      <c r="E80" s="231" t="s">
        <v>11</v>
      </c>
      <c r="F80" s="231" t="s">
        <v>205</v>
      </c>
      <c r="G80" s="230">
        <v>2014</v>
      </c>
      <c r="H80" s="118">
        <v>97070</v>
      </c>
      <c r="I80" s="315"/>
      <c r="J80" s="232" t="s">
        <v>12</v>
      </c>
      <c r="K80" s="229" t="s">
        <v>109</v>
      </c>
      <c r="L80" s="150"/>
      <c r="M80" s="150"/>
      <c r="N80" s="150"/>
      <c r="O80" s="150">
        <v>76</v>
      </c>
      <c r="P80" s="150"/>
      <c r="Q80" s="150"/>
      <c r="R80" s="150"/>
      <c r="S80" s="150"/>
      <c r="T80" s="150"/>
      <c r="U80" s="150"/>
      <c r="V80" s="150"/>
      <c r="W80" s="150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</row>
    <row r="81" spans="1:36" s="42" customFormat="1" ht="21.75" customHeight="1">
      <c r="A81" s="92">
        <v>77</v>
      </c>
      <c r="B81" s="229" t="s">
        <v>106</v>
      </c>
      <c r="C81" s="230" t="s">
        <v>80</v>
      </c>
      <c r="D81" s="230" t="s">
        <v>205</v>
      </c>
      <c r="E81" s="231" t="s">
        <v>11</v>
      </c>
      <c r="F81" s="231" t="s">
        <v>205</v>
      </c>
      <c r="G81" s="230">
        <v>2014</v>
      </c>
      <c r="H81" s="118">
        <v>7469.7</v>
      </c>
      <c r="I81" s="315"/>
      <c r="J81" s="232" t="s">
        <v>12</v>
      </c>
      <c r="K81" s="229" t="s">
        <v>110</v>
      </c>
      <c r="L81" s="150"/>
      <c r="M81" s="150"/>
      <c r="N81" s="150"/>
      <c r="O81" s="150">
        <v>77</v>
      </c>
      <c r="P81" s="150"/>
      <c r="Q81" s="150"/>
      <c r="R81" s="150"/>
      <c r="S81" s="150"/>
      <c r="T81" s="150"/>
      <c r="U81" s="150"/>
      <c r="V81" s="150"/>
      <c r="W81" s="150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</row>
    <row r="82" spans="1:36" s="42" customFormat="1" ht="23.25" customHeight="1">
      <c r="A82" s="93">
        <v>78</v>
      </c>
      <c r="B82" s="229" t="s">
        <v>88</v>
      </c>
      <c r="C82" s="230" t="s">
        <v>80</v>
      </c>
      <c r="D82" s="230" t="s">
        <v>205</v>
      </c>
      <c r="E82" s="231" t="s">
        <v>11</v>
      </c>
      <c r="F82" s="231" t="s">
        <v>205</v>
      </c>
      <c r="G82" s="230">
        <v>2014</v>
      </c>
      <c r="H82" s="118">
        <v>486908.83</v>
      </c>
      <c r="I82" s="315"/>
      <c r="J82" s="232" t="s">
        <v>12</v>
      </c>
      <c r="K82" s="229" t="s">
        <v>111</v>
      </c>
      <c r="L82" s="150"/>
      <c r="M82" s="150"/>
      <c r="N82" s="150"/>
      <c r="O82" s="150">
        <v>78</v>
      </c>
      <c r="P82" s="150"/>
      <c r="Q82" s="150"/>
      <c r="R82" s="150"/>
      <c r="S82" s="150"/>
      <c r="T82" s="150"/>
      <c r="U82" s="150"/>
      <c r="V82" s="150"/>
      <c r="W82" s="150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</row>
    <row r="83" spans="1:36" s="42" customFormat="1" ht="24" customHeight="1">
      <c r="A83" s="92">
        <v>79</v>
      </c>
      <c r="B83" s="229" t="s">
        <v>88</v>
      </c>
      <c r="C83" s="230" t="s">
        <v>80</v>
      </c>
      <c r="D83" s="230" t="s">
        <v>205</v>
      </c>
      <c r="E83" s="231" t="s">
        <v>11</v>
      </c>
      <c r="F83" s="231" t="s">
        <v>205</v>
      </c>
      <c r="G83" s="230">
        <v>2014</v>
      </c>
      <c r="H83" s="118">
        <v>36940.51</v>
      </c>
      <c r="I83" s="315"/>
      <c r="J83" s="232" t="s">
        <v>12</v>
      </c>
      <c r="K83" s="229" t="s">
        <v>112</v>
      </c>
      <c r="L83" s="150"/>
      <c r="M83" s="150"/>
      <c r="N83" s="150"/>
      <c r="O83" s="150">
        <v>79</v>
      </c>
      <c r="P83" s="150"/>
      <c r="Q83" s="150"/>
      <c r="R83" s="150"/>
      <c r="S83" s="150"/>
      <c r="T83" s="150"/>
      <c r="U83" s="150"/>
      <c r="V83" s="150"/>
      <c r="W83" s="150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</row>
    <row r="84" spans="1:36" s="42" customFormat="1" ht="21.75" customHeight="1">
      <c r="A84" s="93">
        <v>80</v>
      </c>
      <c r="B84" s="229" t="s">
        <v>113</v>
      </c>
      <c r="C84" s="230" t="s">
        <v>114</v>
      </c>
      <c r="D84" s="230" t="s">
        <v>205</v>
      </c>
      <c r="E84" s="231" t="s">
        <v>11</v>
      </c>
      <c r="F84" s="231" t="s">
        <v>205</v>
      </c>
      <c r="G84" s="230">
        <v>2014</v>
      </c>
      <c r="H84" s="118">
        <v>37561.91</v>
      </c>
      <c r="I84" s="315"/>
      <c r="J84" s="232" t="s">
        <v>12</v>
      </c>
      <c r="K84" s="229" t="s">
        <v>115</v>
      </c>
      <c r="L84" s="150"/>
      <c r="M84" s="150"/>
      <c r="N84" s="150"/>
      <c r="O84" s="150">
        <v>80</v>
      </c>
      <c r="P84" s="150"/>
      <c r="Q84" s="150"/>
      <c r="R84" s="150"/>
      <c r="S84" s="150"/>
      <c r="T84" s="150"/>
      <c r="U84" s="150"/>
      <c r="V84" s="150"/>
      <c r="W84" s="150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</row>
    <row r="85" spans="1:36" s="42" customFormat="1" ht="22.5" customHeight="1">
      <c r="A85" s="92">
        <v>81</v>
      </c>
      <c r="B85" s="229" t="s">
        <v>85</v>
      </c>
      <c r="C85" s="230" t="s">
        <v>80</v>
      </c>
      <c r="D85" s="230" t="s">
        <v>205</v>
      </c>
      <c r="E85" s="231" t="s">
        <v>11</v>
      </c>
      <c r="F85" s="231" t="s">
        <v>205</v>
      </c>
      <c r="G85" s="230">
        <v>2014</v>
      </c>
      <c r="H85" s="118">
        <v>80989.92</v>
      </c>
      <c r="I85" s="315"/>
      <c r="J85" s="232" t="s">
        <v>12</v>
      </c>
      <c r="K85" s="229" t="s">
        <v>116</v>
      </c>
      <c r="L85" s="307" t="s">
        <v>1158</v>
      </c>
      <c r="M85" s="307"/>
      <c r="N85" s="307" t="s">
        <v>1158</v>
      </c>
      <c r="O85" s="150">
        <v>81</v>
      </c>
      <c r="P85" s="309"/>
      <c r="Q85" s="309"/>
      <c r="R85" s="307" t="s">
        <v>1141</v>
      </c>
      <c r="S85" s="307" t="s">
        <v>1198</v>
      </c>
      <c r="T85" s="307" t="s">
        <v>1199</v>
      </c>
      <c r="U85" s="307"/>
      <c r="V85" s="307" t="s">
        <v>1197</v>
      </c>
      <c r="W85" s="307" t="s">
        <v>1199</v>
      </c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</row>
    <row r="86" spans="1:36" s="42" customFormat="1" ht="21.75" customHeight="1">
      <c r="A86" s="93">
        <v>82</v>
      </c>
      <c r="B86" s="229" t="s">
        <v>88</v>
      </c>
      <c r="C86" s="230" t="s">
        <v>80</v>
      </c>
      <c r="D86" s="230" t="s">
        <v>205</v>
      </c>
      <c r="E86" s="231" t="s">
        <v>62</v>
      </c>
      <c r="F86" s="231" t="s">
        <v>205</v>
      </c>
      <c r="G86" s="230">
        <v>2014</v>
      </c>
      <c r="H86" s="118">
        <v>90339.02</v>
      </c>
      <c r="I86" s="315"/>
      <c r="J86" s="232" t="s">
        <v>12</v>
      </c>
      <c r="K86" s="229" t="s">
        <v>117</v>
      </c>
      <c r="L86" s="150"/>
      <c r="M86" s="150"/>
      <c r="N86" s="150"/>
      <c r="O86" s="150">
        <v>82</v>
      </c>
      <c r="P86" s="150"/>
      <c r="Q86" s="150"/>
      <c r="R86" s="150"/>
      <c r="S86" s="150"/>
      <c r="T86" s="150"/>
      <c r="U86" s="150"/>
      <c r="V86" s="150"/>
      <c r="W86" s="150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</row>
    <row r="87" spans="1:36" s="42" customFormat="1" ht="22.5" customHeight="1">
      <c r="A87" s="92">
        <v>83</v>
      </c>
      <c r="B87" s="229" t="s">
        <v>113</v>
      </c>
      <c r="C87" s="230" t="s">
        <v>114</v>
      </c>
      <c r="D87" s="230" t="s">
        <v>205</v>
      </c>
      <c r="E87" s="231" t="s">
        <v>62</v>
      </c>
      <c r="F87" s="231" t="s">
        <v>205</v>
      </c>
      <c r="G87" s="230">
        <v>2014</v>
      </c>
      <c r="H87" s="118">
        <v>64057.78</v>
      </c>
      <c r="I87" s="315"/>
      <c r="J87" s="232" t="s">
        <v>12</v>
      </c>
      <c r="K87" s="229" t="s">
        <v>118</v>
      </c>
      <c r="L87" s="150"/>
      <c r="M87" s="150"/>
      <c r="N87" s="150"/>
      <c r="O87" s="150">
        <v>83</v>
      </c>
      <c r="P87" s="150"/>
      <c r="Q87" s="150"/>
      <c r="R87" s="150"/>
      <c r="S87" s="150"/>
      <c r="T87" s="150"/>
      <c r="U87" s="150"/>
      <c r="V87" s="150"/>
      <c r="W87" s="150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</row>
    <row r="88" spans="1:36" s="42" customFormat="1" ht="24.75" customHeight="1">
      <c r="A88" s="93">
        <v>84</v>
      </c>
      <c r="B88" s="229" t="s">
        <v>106</v>
      </c>
      <c r="C88" s="230" t="s">
        <v>80</v>
      </c>
      <c r="D88" s="230" t="s">
        <v>205</v>
      </c>
      <c r="E88" s="231" t="s">
        <v>62</v>
      </c>
      <c r="F88" s="231" t="s">
        <v>205</v>
      </c>
      <c r="G88" s="230">
        <v>2014</v>
      </c>
      <c r="H88" s="118">
        <v>84599.62</v>
      </c>
      <c r="I88" s="315"/>
      <c r="J88" s="232" t="s">
        <v>12</v>
      </c>
      <c r="K88" s="229" t="s">
        <v>119</v>
      </c>
      <c r="L88" s="150"/>
      <c r="M88" s="150"/>
      <c r="N88" s="150"/>
      <c r="O88" s="150">
        <v>84</v>
      </c>
      <c r="P88" s="150"/>
      <c r="Q88" s="150"/>
      <c r="R88" s="150"/>
      <c r="S88" s="150"/>
      <c r="T88" s="150"/>
      <c r="U88" s="150"/>
      <c r="V88" s="150"/>
      <c r="W88" s="150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</row>
    <row r="89" spans="1:36" s="42" customFormat="1" ht="22.5" customHeight="1">
      <c r="A89" s="92">
        <v>85</v>
      </c>
      <c r="B89" s="229" t="s">
        <v>88</v>
      </c>
      <c r="C89" s="230" t="s">
        <v>114</v>
      </c>
      <c r="D89" s="230" t="s">
        <v>205</v>
      </c>
      <c r="E89" s="231" t="s">
        <v>62</v>
      </c>
      <c r="F89" s="231" t="s">
        <v>205</v>
      </c>
      <c r="G89" s="230">
        <v>2014</v>
      </c>
      <c r="H89" s="118">
        <v>116780.5</v>
      </c>
      <c r="I89" s="315"/>
      <c r="J89" s="232" t="s">
        <v>12</v>
      </c>
      <c r="K89" s="229" t="s">
        <v>120</v>
      </c>
      <c r="L89" s="307" t="s">
        <v>1131</v>
      </c>
      <c r="M89" s="307" t="s">
        <v>1150</v>
      </c>
      <c r="N89" s="307" t="s">
        <v>1158</v>
      </c>
      <c r="O89" s="150">
        <v>85</v>
      </c>
      <c r="P89" s="309"/>
      <c r="Q89" s="309"/>
      <c r="R89" s="307" t="s">
        <v>1141</v>
      </c>
      <c r="S89" s="307" t="s">
        <v>1198</v>
      </c>
      <c r="T89" s="307" t="s">
        <v>1198</v>
      </c>
      <c r="U89" s="307" t="s">
        <v>1199</v>
      </c>
      <c r="V89" s="307" t="s">
        <v>1197</v>
      </c>
      <c r="W89" s="307" t="s">
        <v>1219</v>
      </c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</row>
    <row r="90" spans="1:36" s="42" customFormat="1" ht="21.75" customHeight="1">
      <c r="A90" s="93">
        <v>86</v>
      </c>
      <c r="B90" s="229" t="s">
        <v>113</v>
      </c>
      <c r="C90" s="230" t="s">
        <v>114</v>
      </c>
      <c r="D90" s="230" t="s">
        <v>205</v>
      </c>
      <c r="E90" s="231" t="s">
        <v>62</v>
      </c>
      <c r="F90" s="231" t="s">
        <v>205</v>
      </c>
      <c r="G90" s="230">
        <v>2015</v>
      </c>
      <c r="H90" s="118">
        <v>91962.11</v>
      </c>
      <c r="I90" s="315"/>
      <c r="J90" s="232" t="s">
        <v>12</v>
      </c>
      <c r="K90" s="229" t="s">
        <v>121</v>
      </c>
      <c r="L90" s="150"/>
      <c r="M90" s="150"/>
      <c r="N90" s="150"/>
      <c r="O90" s="150">
        <v>86</v>
      </c>
      <c r="P90" s="150"/>
      <c r="Q90" s="150"/>
      <c r="R90" s="150"/>
      <c r="S90" s="150"/>
      <c r="T90" s="150"/>
      <c r="U90" s="150"/>
      <c r="V90" s="150"/>
      <c r="W90" s="150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</row>
    <row r="91" spans="1:36" s="42" customFormat="1" ht="22.5" customHeight="1">
      <c r="A91" s="92">
        <v>87</v>
      </c>
      <c r="B91" s="229" t="s">
        <v>343</v>
      </c>
      <c r="C91" s="230" t="s">
        <v>80</v>
      </c>
      <c r="D91" s="230" t="s">
        <v>205</v>
      </c>
      <c r="E91" s="231" t="s">
        <v>11</v>
      </c>
      <c r="F91" s="231" t="s">
        <v>205</v>
      </c>
      <c r="G91" s="230">
        <v>2015</v>
      </c>
      <c r="H91" s="118">
        <v>86085</v>
      </c>
      <c r="I91" s="315"/>
      <c r="J91" s="232" t="s">
        <v>12</v>
      </c>
      <c r="K91" s="229" t="s">
        <v>353</v>
      </c>
      <c r="L91" s="150"/>
      <c r="M91" s="150"/>
      <c r="N91" s="150"/>
      <c r="O91" s="150">
        <v>87</v>
      </c>
      <c r="P91" s="150"/>
      <c r="Q91" s="150"/>
      <c r="R91" s="150"/>
      <c r="S91" s="150"/>
      <c r="T91" s="150"/>
      <c r="U91" s="150"/>
      <c r="V91" s="150"/>
      <c r="W91" s="150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</row>
    <row r="92" spans="1:36" s="42" customFormat="1" ht="21" customHeight="1">
      <c r="A92" s="93">
        <v>88</v>
      </c>
      <c r="B92" s="229" t="s">
        <v>88</v>
      </c>
      <c r="C92" s="230" t="s">
        <v>114</v>
      </c>
      <c r="D92" s="230" t="s">
        <v>205</v>
      </c>
      <c r="E92" s="231" t="s">
        <v>11</v>
      </c>
      <c r="F92" s="231" t="s">
        <v>205</v>
      </c>
      <c r="G92" s="230">
        <v>2015</v>
      </c>
      <c r="H92" s="118">
        <v>61197.7</v>
      </c>
      <c r="I92" s="315"/>
      <c r="J92" s="232" t="s">
        <v>12</v>
      </c>
      <c r="K92" s="229" t="s">
        <v>354</v>
      </c>
      <c r="L92" s="150"/>
      <c r="M92" s="150"/>
      <c r="N92" s="150"/>
      <c r="O92" s="150">
        <v>88</v>
      </c>
      <c r="P92" s="150"/>
      <c r="Q92" s="150"/>
      <c r="R92" s="150"/>
      <c r="S92" s="150"/>
      <c r="T92" s="150"/>
      <c r="U92" s="150"/>
      <c r="V92" s="150"/>
      <c r="W92" s="150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</row>
    <row r="93" spans="1:36" s="42" customFormat="1" ht="21.75" customHeight="1">
      <c r="A93" s="92">
        <v>89</v>
      </c>
      <c r="B93" s="229" t="s">
        <v>106</v>
      </c>
      <c r="C93" s="230" t="s">
        <v>80</v>
      </c>
      <c r="D93" s="230" t="s">
        <v>205</v>
      </c>
      <c r="E93" s="231" t="s">
        <v>11</v>
      </c>
      <c r="F93" s="231" t="s">
        <v>205</v>
      </c>
      <c r="G93" s="230">
        <v>2016</v>
      </c>
      <c r="H93" s="118">
        <v>82872.5</v>
      </c>
      <c r="I93" s="315"/>
      <c r="J93" s="232" t="s">
        <v>12</v>
      </c>
      <c r="K93" s="229" t="s">
        <v>133</v>
      </c>
      <c r="L93" s="150"/>
      <c r="M93" s="150"/>
      <c r="N93" s="150"/>
      <c r="O93" s="150">
        <v>89</v>
      </c>
      <c r="P93" s="150"/>
      <c r="Q93" s="150"/>
      <c r="R93" s="150"/>
      <c r="S93" s="150"/>
      <c r="T93" s="150"/>
      <c r="U93" s="150"/>
      <c r="V93" s="150"/>
      <c r="W93" s="150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</row>
    <row r="94" spans="1:36" s="42" customFormat="1" ht="23.25" customHeight="1">
      <c r="A94" s="93">
        <v>90</v>
      </c>
      <c r="B94" s="229" t="s">
        <v>344</v>
      </c>
      <c r="C94" s="230" t="s">
        <v>349</v>
      </c>
      <c r="D94" s="230" t="s">
        <v>205</v>
      </c>
      <c r="E94" s="231" t="s">
        <v>62</v>
      </c>
      <c r="F94" s="231" t="s">
        <v>205</v>
      </c>
      <c r="G94" s="230">
        <v>2016</v>
      </c>
      <c r="H94" s="118">
        <v>134618.7</v>
      </c>
      <c r="I94" s="315"/>
      <c r="J94" s="232" t="s">
        <v>12</v>
      </c>
      <c r="K94" s="229" t="s">
        <v>355</v>
      </c>
      <c r="L94" s="150"/>
      <c r="M94" s="150"/>
      <c r="N94" s="150"/>
      <c r="O94" s="150">
        <v>90</v>
      </c>
      <c r="P94" s="150"/>
      <c r="Q94" s="150"/>
      <c r="R94" s="150"/>
      <c r="S94" s="150"/>
      <c r="T94" s="150"/>
      <c r="U94" s="150"/>
      <c r="V94" s="150"/>
      <c r="W94" s="150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</row>
    <row r="95" spans="1:36" s="42" customFormat="1" ht="22.5" customHeight="1">
      <c r="A95" s="92">
        <v>91</v>
      </c>
      <c r="B95" s="229" t="s">
        <v>345</v>
      </c>
      <c r="C95" s="230" t="s">
        <v>349</v>
      </c>
      <c r="D95" s="230" t="s">
        <v>205</v>
      </c>
      <c r="E95" s="231" t="s">
        <v>11</v>
      </c>
      <c r="F95" s="231" t="s">
        <v>205</v>
      </c>
      <c r="G95" s="230">
        <v>2016</v>
      </c>
      <c r="H95" s="118">
        <v>70260.16</v>
      </c>
      <c r="I95" s="315"/>
      <c r="J95" s="232" t="s">
        <v>12</v>
      </c>
      <c r="K95" s="229" t="s">
        <v>356</v>
      </c>
      <c r="L95" s="150"/>
      <c r="M95" s="150"/>
      <c r="N95" s="150"/>
      <c r="O95" s="150">
        <v>91</v>
      </c>
      <c r="P95" s="150"/>
      <c r="Q95" s="150"/>
      <c r="R95" s="150"/>
      <c r="S95" s="150"/>
      <c r="T95" s="150"/>
      <c r="U95" s="150"/>
      <c r="V95" s="150"/>
      <c r="W95" s="150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</row>
    <row r="96" spans="1:36" s="42" customFormat="1" ht="22.5" customHeight="1">
      <c r="A96" s="93">
        <v>92</v>
      </c>
      <c r="B96" s="229" t="s">
        <v>346</v>
      </c>
      <c r="C96" s="230" t="s">
        <v>80</v>
      </c>
      <c r="D96" s="230" t="s">
        <v>205</v>
      </c>
      <c r="E96" s="231" t="s">
        <v>11</v>
      </c>
      <c r="F96" s="231" t="s">
        <v>205</v>
      </c>
      <c r="G96" s="230">
        <v>2016</v>
      </c>
      <c r="H96" s="118">
        <v>84431.95</v>
      </c>
      <c r="I96" s="315"/>
      <c r="J96" s="232" t="s">
        <v>12</v>
      </c>
      <c r="K96" s="229" t="s">
        <v>49</v>
      </c>
      <c r="L96" s="150"/>
      <c r="M96" s="150"/>
      <c r="N96" s="150"/>
      <c r="O96" s="150">
        <v>92</v>
      </c>
      <c r="P96" s="150"/>
      <c r="Q96" s="150"/>
      <c r="R96" s="150"/>
      <c r="S96" s="150"/>
      <c r="T96" s="150"/>
      <c r="U96" s="150"/>
      <c r="V96" s="150"/>
      <c r="W96" s="150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</row>
    <row r="97" spans="1:36" s="42" customFormat="1" ht="22.5" customHeight="1">
      <c r="A97" s="92">
        <v>93</v>
      </c>
      <c r="B97" s="229" t="s">
        <v>82</v>
      </c>
      <c r="C97" s="230" t="s">
        <v>463</v>
      </c>
      <c r="D97" s="230" t="s">
        <v>205</v>
      </c>
      <c r="E97" s="231" t="s">
        <v>11</v>
      </c>
      <c r="F97" s="231" t="s">
        <v>205</v>
      </c>
      <c r="G97" s="230">
        <v>2017</v>
      </c>
      <c r="H97" s="118">
        <v>63810.81</v>
      </c>
      <c r="I97" s="315"/>
      <c r="J97" s="232" t="s">
        <v>12</v>
      </c>
      <c r="K97" s="229" t="s">
        <v>83</v>
      </c>
      <c r="L97" s="150"/>
      <c r="M97" s="150"/>
      <c r="N97" s="150"/>
      <c r="O97" s="150">
        <v>93</v>
      </c>
      <c r="P97" s="150"/>
      <c r="Q97" s="150"/>
      <c r="R97" s="150"/>
      <c r="S97" s="150"/>
      <c r="T97" s="150"/>
      <c r="U97" s="150"/>
      <c r="V97" s="150"/>
      <c r="W97" s="150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</row>
    <row r="98" spans="1:36" s="42" customFormat="1" ht="23.25" customHeight="1">
      <c r="A98" s="93">
        <v>94</v>
      </c>
      <c r="B98" s="229" t="s">
        <v>452</v>
      </c>
      <c r="C98" s="230" t="s">
        <v>463</v>
      </c>
      <c r="D98" s="230" t="s">
        <v>205</v>
      </c>
      <c r="E98" s="231" t="s">
        <v>11</v>
      </c>
      <c r="F98" s="231" t="s">
        <v>205</v>
      </c>
      <c r="G98" s="230">
        <v>2016</v>
      </c>
      <c r="H98" s="118">
        <v>7000</v>
      </c>
      <c r="I98" s="315"/>
      <c r="J98" s="232" t="s">
        <v>12</v>
      </c>
      <c r="K98" s="229" t="s">
        <v>468</v>
      </c>
      <c r="L98" s="150"/>
      <c r="M98" s="150"/>
      <c r="N98" s="150"/>
      <c r="O98" s="150">
        <v>94</v>
      </c>
      <c r="P98" s="150"/>
      <c r="Q98" s="150"/>
      <c r="R98" s="150"/>
      <c r="S98" s="150"/>
      <c r="T98" s="150"/>
      <c r="U98" s="150"/>
      <c r="V98" s="150"/>
      <c r="W98" s="150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</row>
    <row r="99" spans="1:36" s="42" customFormat="1" ht="25.5" customHeight="1">
      <c r="A99" s="92">
        <v>95</v>
      </c>
      <c r="B99" s="229" t="s">
        <v>453</v>
      </c>
      <c r="C99" s="230" t="s">
        <v>463</v>
      </c>
      <c r="D99" s="230" t="s">
        <v>205</v>
      </c>
      <c r="E99" s="231" t="s">
        <v>11</v>
      </c>
      <c r="F99" s="231" t="s">
        <v>205</v>
      </c>
      <c r="G99" s="230">
        <v>2016</v>
      </c>
      <c r="H99" s="118">
        <v>88680.22</v>
      </c>
      <c r="I99" s="315"/>
      <c r="J99" s="232" t="s">
        <v>12</v>
      </c>
      <c r="K99" s="229" t="s">
        <v>469</v>
      </c>
      <c r="L99" s="150"/>
      <c r="M99" s="150"/>
      <c r="N99" s="150"/>
      <c r="O99" s="150">
        <v>95</v>
      </c>
      <c r="P99" s="150"/>
      <c r="Q99" s="150"/>
      <c r="R99" s="150"/>
      <c r="S99" s="150"/>
      <c r="T99" s="150"/>
      <c r="U99" s="150"/>
      <c r="V99" s="150"/>
      <c r="W99" s="150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</row>
    <row r="100" spans="1:36" s="42" customFormat="1" ht="24" customHeight="1">
      <c r="A100" s="93">
        <v>96</v>
      </c>
      <c r="B100" s="229" t="s">
        <v>88</v>
      </c>
      <c r="C100" s="230" t="s">
        <v>80</v>
      </c>
      <c r="D100" s="230" t="s">
        <v>205</v>
      </c>
      <c r="E100" s="231" t="s">
        <v>11</v>
      </c>
      <c r="F100" s="231" t="s">
        <v>205</v>
      </c>
      <c r="G100" s="230">
        <v>2016</v>
      </c>
      <c r="H100" s="118">
        <v>46895.23</v>
      </c>
      <c r="I100" s="315"/>
      <c r="J100" s="232" t="s">
        <v>12</v>
      </c>
      <c r="K100" s="229" t="s">
        <v>470</v>
      </c>
      <c r="L100" s="150"/>
      <c r="M100" s="150"/>
      <c r="N100" s="150"/>
      <c r="O100" s="150">
        <v>96</v>
      </c>
      <c r="P100" s="150"/>
      <c r="Q100" s="150"/>
      <c r="R100" s="150"/>
      <c r="S100" s="150"/>
      <c r="T100" s="150"/>
      <c r="U100" s="150"/>
      <c r="V100" s="150"/>
      <c r="W100" s="150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</row>
    <row r="101" spans="1:36" s="42" customFormat="1" ht="24" customHeight="1">
      <c r="A101" s="92">
        <v>97</v>
      </c>
      <c r="B101" s="229" t="s">
        <v>84</v>
      </c>
      <c r="C101" s="230" t="s">
        <v>80</v>
      </c>
      <c r="D101" s="230"/>
      <c r="E101" s="231" t="s">
        <v>11</v>
      </c>
      <c r="F101" s="231"/>
      <c r="G101" s="230">
        <v>2016</v>
      </c>
      <c r="H101" s="117">
        <v>45688.01</v>
      </c>
      <c r="I101" s="315"/>
      <c r="J101" s="232" t="s">
        <v>12</v>
      </c>
      <c r="K101" s="229" t="s">
        <v>58</v>
      </c>
      <c r="L101" s="150"/>
      <c r="M101" s="150"/>
      <c r="N101" s="150"/>
      <c r="O101" s="150">
        <v>97</v>
      </c>
      <c r="P101" s="150"/>
      <c r="Q101" s="150"/>
      <c r="R101" s="150"/>
      <c r="S101" s="150"/>
      <c r="T101" s="150"/>
      <c r="U101" s="150"/>
      <c r="V101" s="150"/>
      <c r="W101" s="150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</row>
    <row r="102" spans="1:36" s="42" customFormat="1" ht="24" customHeight="1">
      <c r="A102" s="93">
        <v>98</v>
      </c>
      <c r="B102" s="229" t="s">
        <v>570</v>
      </c>
      <c r="C102" s="230" t="s">
        <v>80</v>
      </c>
      <c r="D102" s="230"/>
      <c r="E102" s="231" t="s">
        <v>11</v>
      </c>
      <c r="F102" s="231"/>
      <c r="G102" s="230">
        <v>2017</v>
      </c>
      <c r="H102" s="117">
        <v>88465.6</v>
      </c>
      <c r="I102" s="315"/>
      <c r="J102" s="232" t="s">
        <v>12</v>
      </c>
      <c r="K102" s="229" t="s">
        <v>52</v>
      </c>
      <c r="L102" s="150"/>
      <c r="M102" s="150"/>
      <c r="N102" s="150"/>
      <c r="O102" s="150">
        <v>98</v>
      </c>
      <c r="P102" s="150"/>
      <c r="Q102" s="150"/>
      <c r="R102" s="150"/>
      <c r="S102" s="150"/>
      <c r="T102" s="150"/>
      <c r="U102" s="150"/>
      <c r="V102" s="150"/>
      <c r="W102" s="150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</row>
    <row r="103" spans="1:36" s="42" customFormat="1" ht="24" customHeight="1">
      <c r="A103" s="92">
        <v>99</v>
      </c>
      <c r="B103" s="229" t="s">
        <v>571</v>
      </c>
      <c r="C103" s="230" t="s">
        <v>572</v>
      </c>
      <c r="D103" s="230"/>
      <c r="E103" s="231" t="s">
        <v>11</v>
      </c>
      <c r="F103" s="231"/>
      <c r="G103" s="230">
        <v>2017</v>
      </c>
      <c r="H103" s="117">
        <v>633471.06</v>
      </c>
      <c r="I103" s="315"/>
      <c r="J103" s="232" t="s">
        <v>12</v>
      </c>
      <c r="K103" s="229" t="s">
        <v>18</v>
      </c>
      <c r="L103" s="150"/>
      <c r="M103" s="150"/>
      <c r="N103" s="150"/>
      <c r="O103" s="150">
        <v>99</v>
      </c>
      <c r="P103" s="150"/>
      <c r="Q103" s="150"/>
      <c r="R103" s="150"/>
      <c r="S103" s="150"/>
      <c r="T103" s="150"/>
      <c r="U103" s="150"/>
      <c r="V103" s="150"/>
      <c r="W103" s="150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</row>
    <row r="104" spans="1:36" s="42" customFormat="1" ht="23.25" customHeight="1">
      <c r="A104" s="93">
        <v>100</v>
      </c>
      <c r="B104" s="229" t="s">
        <v>571</v>
      </c>
      <c r="C104" s="230" t="s">
        <v>572</v>
      </c>
      <c r="D104" s="230"/>
      <c r="E104" s="231" t="s">
        <v>11</v>
      </c>
      <c r="F104" s="231"/>
      <c r="G104" s="230">
        <v>2017</v>
      </c>
      <c r="H104" s="117">
        <v>67724.07</v>
      </c>
      <c r="I104" s="315"/>
      <c r="J104" s="232" t="s">
        <v>575</v>
      </c>
      <c r="K104" s="229" t="s">
        <v>576</v>
      </c>
      <c r="L104" s="150"/>
      <c r="M104" s="150"/>
      <c r="N104" s="150"/>
      <c r="O104" s="150">
        <v>100</v>
      </c>
      <c r="P104" s="150"/>
      <c r="Q104" s="150"/>
      <c r="R104" s="150"/>
      <c r="S104" s="150"/>
      <c r="T104" s="150"/>
      <c r="U104" s="150"/>
      <c r="V104" s="150"/>
      <c r="W104" s="150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</row>
    <row r="105" spans="1:36" s="42" customFormat="1" ht="32.25" customHeight="1">
      <c r="A105" s="92">
        <v>101</v>
      </c>
      <c r="B105" s="229" t="s">
        <v>573</v>
      </c>
      <c r="C105" s="230" t="s">
        <v>574</v>
      </c>
      <c r="D105" s="230"/>
      <c r="E105" s="231" t="s">
        <v>11</v>
      </c>
      <c r="F105" s="231"/>
      <c r="G105" s="230">
        <v>2018</v>
      </c>
      <c r="H105" s="117">
        <v>1219321.14</v>
      </c>
      <c r="I105" s="315"/>
      <c r="J105" s="232" t="s">
        <v>12</v>
      </c>
      <c r="K105" s="229" t="s">
        <v>20</v>
      </c>
      <c r="L105" s="150"/>
      <c r="M105" s="150"/>
      <c r="N105" s="150"/>
      <c r="O105" s="150">
        <v>101</v>
      </c>
      <c r="P105" s="150"/>
      <c r="Q105" s="150"/>
      <c r="R105" s="150"/>
      <c r="S105" s="150"/>
      <c r="T105" s="150"/>
      <c r="U105" s="150"/>
      <c r="V105" s="150"/>
      <c r="W105" s="150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</row>
    <row r="106" spans="1:36" s="42" customFormat="1" ht="29.25" customHeight="1">
      <c r="A106" s="93">
        <v>102</v>
      </c>
      <c r="B106" s="229" t="s">
        <v>106</v>
      </c>
      <c r="C106" s="230" t="s">
        <v>574</v>
      </c>
      <c r="D106" s="230"/>
      <c r="E106" s="231" t="s">
        <v>11</v>
      </c>
      <c r="F106" s="231"/>
      <c r="G106" s="230">
        <v>2017</v>
      </c>
      <c r="H106" s="117">
        <v>42624.5</v>
      </c>
      <c r="I106" s="315"/>
      <c r="J106" s="232" t="s">
        <v>12</v>
      </c>
      <c r="K106" s="229" t="s">
        <v>577</v>
      </c>
      <c r="L106" s="150"/>
      <c r="M106" s="150"/>
      <c r="N106" s="150"/>
      <c r="O106" s="150">
        <v>102</v>
      </c>
      <c r="P106" s="150"/>
      <c r="Q106" s="150"/>
      <c r="R106" s="150"/>
      <c r="S106" s="150"/>
      <c r="T106" s="150"/>
      <c r="U106" s="150"/>
      <c r="V106" s="150"/>
      <c r="W106" s="150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</row>
    <row r="107" spans="1:36" s="42" customFormat="1" ht="27" customHeight="1">
      <c r="A107" s="92">
        <v>103</v>
      </c>
      <c r="B107" s="229" t="s">
        <v>454</v>
      </c>
      <c r="C107" s="230" t="s">
        <v>125</v>
      </c>
      <c r="D107" s="230" t="s">
        <v>205</v>
      </c>
      <c r="E107" s="231" t="s">
        <v>11</v>
      </c>
      <c r="F107" s="231" t="s">
        <v>205</v>
      </c>
      <c r="G107" s="230">
        <v>1997</v>
      </c>
      <c r="H107" s="118">
        <v>2867296.53</v>
      </c>
      <c r="I107" s="315"/>
      <c r="J107" s="232" t="s">
        <v>12</v>
      </c>
      <c r="K107" s="229" t="s">
        <v>18</v>
      </c>
      <c r="L107" s="150"/>
      <c r="M107" s="150"/>
      <c r="N107" s="150"/>
      <c r="O107" s="150">
        <v>103</v>
      </c>
      <c r="P107" s="150"/>
      <c r="Q107" s="150"/>
      <c r="R107" s="150"/>
      <c r="S107" s="150"/>
      <c r="T107" s="150"/>
      <c r="U107" s="150"/>
      <c r="V107" s="150"/>
      <c r="W107" s="150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</row>
    <row r="108" spans="1:36" s="42" customFormat="1" ht="25.5" customHeight="1">
      <c r="A108" s="93">
        <v>104</v>
      </c>
      <c r="B108" s="229" t="s">
        <v>122</v>
      </c>
      <c r="C108" s="230" t="s">
        <v>464</v>
      </c>
      <c r="D108" s="230" t="s">
        <v>205</v>
      </c>
      <c r="E108" s="231" t="s">
        <v>11</v>
      </c>
      <c r="F108" s="231" t="s">
        <v>205</v>
      </c>
      <c r="G108" s="230">
        <v>1995</v>
      </c>
      <c r="H108" s="118">
        <v>3643516.93</v>
      </c>
      <c r="I108" s="315"/>
      <c r="J108" s="232" t="s">
        <v>124</v>
      </c>
      <c r="K108" s="229" t="s">
        <v>18</v>
      </c>
      <c r="L108" s="150"/>
      <c r="M108" s="150"/>
      <c r="N108" s="150"/>
      <c r="O108" s="150">
        <v>104</v>
      </c>
      <c r="P108" s="150"/>
      <c r="Q108" s="150"/>
      <c r="R108" s="150"/>
      <c r="S108" s="150"/>
      <c r="T108" s="150"/>
      <c r="U108" s="150"/>
      <c r="V108" s="150"/>
      <c r="W108" s="150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</row>
    <row r="109" spans="1:36" s="42" customFormat="1" ht="26.25" customHeight="1">
      <c r="A109" s="92">
        <v>105</v>
      </c>
      <c r="B109" s="229" t="s">
        <v>126</v>
      </c>
      <c r="C109" s="230" t="s">
        <v>125</v>
      </c>
      <c r="D109" s="230" t="s">
        <v>205</v>
      </c>
      <c r="E109" s="231" t="s">
        <v>11</v>
      </c>
      <c r="F109" s="231" t="s">
        <v>205</v>
      </c>
      <c r="G109" s="230">
        <v>2000</v>
      </c>
      <c r="H109" s="118">
        <v>4098464.36</v>
      </c>
      <c r="I109" s="315"/>
      <c r="J109" s="232" t="s">
        <v>12</v>
      </c>
      <c r="K109" s="229" t="s">
        <v>18</v>
      </c>
      <c r="L109" s="150"/>
      <c r="M109" s="150"/>
      <c r="N109" s="150"/>
      <c r="O109" s="150">
        <v>105</v>
      </c>
      <c r="P109" s="150"/>
      <c r="Q109" s="150"/>
      <c r="R109" s="150"/>
      <c r="S109" s="150"/>
      <c r="T109" s="150"/>
      <c r="U109" s="150"/>
      <c r="V109" s="150"/>
      <c r="W109" s="150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</row>
    <row r="110" spans="1:36" s="42" customFormat="1" ht="25.5" customHeight="1">
      <c r="A110" s="93">
        <v>106</v>
      </c>
      <c r="B110" s="229" t="s">
        <v>127</v>
      </c>
      <c r="C110" s="230" t="s">
        <v>125</v>
      </c>
      <c r="D110" s="230" t="s">
        <v>205</v>
      </c>
      <c r="E110" s="231" t="s">
        <v>11</v>
      </c>
      <c r="F110" s="231" t="s">
        <v>205</v>
      </c>
      <c r="G110" s="230">
        <v>2002</v>
      </c>
      <c r="H110" s="118">
        <v>2654105.77</v>
      </c>
      <c r="I110" s="315"/>
      <c r="J110" s="232" t="s">
        <v>12</v>
      </c>
      <c r="K110" s="229" t="s">
        <v>128</v>
      </c>
      <c r="L110" s="150"/>
      <c r="M110" s="150"/>
      <c r="N110" s="150"/>
      <c r="O110" s="150">
        <v>106</v>
      </c>
      <c r="P110" s="150"/>
      <c r="Q110" s="150"/>
      <c r="R110" s="150"/>
      <c r="S110" s="150"/>
      <c r="T110" s="150"/>
      <c r="U110" s="150"/>
      <c r="V110" s="150"/>
      <c r="W110" s="150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</row>
    <row r="111" spans="1:36" s="42" customFormat="1" ht="24.75" customHeight="1">
      <c r="A111" s="92">
        <v>107</v>
      </c>
      <c r="B111" s="229" t="s">
        <v>129</v>
      </c>
      <c r="C111" s="230" t="s">
        <v>125</v>
      </c>
      <c r="D111" s="230" t="s">
        <v>10</v>
      </c>
      <c r="E111" s="231" t="s">
        <v>11</v>
      </c>
      <c r="F111" s="231" t="s">
        <v>205</v>
      </c>
      <c r="G111" s="230">
        <v>2005</v>
      </c>
      <c r="H111" s="118">
        <v>17129598.33</v>
      </c>
      <c r="I111" s="315"/>
      <c r="J111" s="232" t="s">
        <v>124</v>
      </c>
      <c r="K111" s="229" t="s">
        <v>13</v>
      </c>
      <c r="L111" s="150"/>
      <c r="M111" s="150"/>
      <c r="N111" s="150"/>
      <c r="O111" s="150">
        <v>107</v>
      </c>
      <c r="P111" s="150"/>
      <c r="Q111" s="150"/>
      <c r="R111" s="150"/>
      <c r="S111" s="150"/>
      <c r="T111" s="150"/>
      <c r="U111" s="150"/>
      <c r="V111" s="150"/>
      <c r="W111" s="150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</row>
    <row r="112" spans="1:36" s="42" customFormat="1" ht="24.75" customHeight="1">
      <c r="A112" s="93">
        <v>108</v>
      </c>
      <c r="B112" s="229" t="s">
        <v>130</v>
      </c>
      <c r="C112" s="230" t="s">
        <v>131</v>
      </c>
      <c r="D112" s="230" t="s">
        <v>205</v>
      </c>
      <c r="E112" s="231" t="s">
        <v>11</v>
      </c>
      <c r="F112" s="231" t="s">
        <v>205</v>
      </c>
      <c r="G112" s="230">
        <v>2011</v>
      </c>
      <c r="H112" s="238">
        <v>6673276.54</v>
      </c>
      <c r="I112" s="315"/>
      <c r="J112" s="232" t="s">
        <v>12</v>
      </c>
      <c r="K112" s="229" t="s">
        <v>132</v>
      </c>
      <c r="L112" s="150"/>
      <c r="M112" s="150"/>
      <c r="N112" s="150"/>
      <c r="O112" s="150">
        <v>108</v>
      </c>
      <c r="P112" s="150"/>
      <c r="Q112" s="150"/>
      <c r="R112" s="150"/>
      <c r="S112" s="150"/>
      <c r="T112" s="150"/>
      <c r="U112" s="150"/>
      <c r="V112" s="150"/>
      <c r="W112" s="150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</row>
    <row r="113" spans="1:36" s="42" customFormat="1" ht="24.75" customHeight="1">
      <c r="A113" s="92">
        <v>109</v>
      </c>
      <c r="B113" s="229" t="s">
        <v>455</v>
      </c>
      <c r="C113" s="230" t="s">
        <v>123</v>
      </c>
      <c r="D113" s="230" t="s">
        <v>205</v>
      </c>
      <c r="E113" s="231" t="s">
        <v>11</v>
      </c>
      <c r="F113" s="231" t="s">
        <v>205</v>
      </c>
      <c r="G113" s="230">
        <v>2014</v>
      </c>
      <c r="H113" s="238">
        <v>147692.3</v>
      </c>
      <c r="I113" s="315"/>
      <c r="J113" s="232" t="s">
        <v>12</v>
      </c>
      <c r="K113" s="229" t="s">
        <v>133</v>
      </c>
      <c r="L113" s="150"/>
      <c r="M113" s="150"/>
      <c r="N113" s="150"/>
      <c r="O113" s="150">
        <v>109</v>
      </c>
      <c r="P113" s="150"/>
      <c r="Q113" s="150"/>
      <c r="R113" s="150"/>
      <c r="S113" s="150"/>
      <c r="T113" s="150"/>
      <c r="U113" s="150"/>
      <c r="V113" s="150"/>
      <c r="W113" s="150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</row>
    <row r="114" spans="1:36" s="42" customFormat="1" ht="24.75" customHeight="1">
      <c r="A114" s="93">
        <v>110</v>
      </c>
      <c r="B114" s="229" t="s">
        <v>456</v>
      </c>
      <c r="C114" s="230" t="s">
        <v>123</v>
      </c>
      <c r="D114" s="230" t="s">
        <v>205</v>
      </c>
      <c r="E114" s="231" t="s">
        <v>11</v>
      </c>
      <c r="F114" s="231" t="s">
        <v>205</v>
      </c>
      <c r="G114" s="230">
        <v>2017</v>
      </c>
      <c r="H114" s="238">
        <v>155260.51</v>
      </c>
      <c r="I114" s="315"/>
      <c r="J114" s="232" t="s">
        <v>12</v>
      </c>
      <c r="K114" s="229" t="s">
        <v>471</v>
      </c>
      <c r="L114" s="150"/>
      <c r="M114" s="150"/>
      <c r="N114" s="150"/>
      <c r="O114" s="150">
        <v>110</v>
      </c>
      <c r="P114" s="150"/>
      <c r="Q114" s="150"/>
      <c r="R114" s="150"/>
      <c r="S114" s="150"/>
      <c r="T114" s="150"/>
      <c r="U114" s="150"/>
      <c r="V114" s="150"/>
      <c r="W114" s="150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</row>
    <row r="115" spans="1:36" s="42" customFormat="1" ht="24" customHeight="1">
      <c r="A115" s="92">
        <v>111</v>
      </c>
      <c r="B115" s="229" t="s">
        <v>134</v>
      </c>
      <c r="C115" s="230" t="s">
        <v>30</v>
      </c>
      <c r="D115" s="230" t="s">
        <v>10</v>
      </c>
      <c r="E115" s="231" t="s">
        <v>11</v>
      </c>
      <c r="F115" s="231" t="s">
        <v>205</v>
      </c>
      <c r="G115" s="230">
        <v>2007</v>
      </c>
      <c r="H115" s="118">
        <v>39956</v>
      </c>
      <c r="I115" s="315"/>
      <c r="J115" s="232" t="s">
        <v>12</v>
      </c>
      <c r="K115" s="229" t="s">
        <v>73</v>
      </c>
      <c r="L115" s="150"/>
      <c r="M115" s="150"/>
      <c r="N115" s="150"/>
      <c r="O115" s="150">
        <v>111</v>
      </c>
      <c r="P115" s="150"/>
      <c r="Q115" s="150"/>
      <c r="R115" s="150"/>
      <c r="S115" s="150"/>
      <c r="T115" s="150"/>
      <c r="U115" s="150"/>
      <c r="V115" s="150"/>
      <c r="W115" s="150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</row>
    <row r="116" spans="1:36" s="42" customFormat="1" ht="26.25" customHeight="1">
      <c r="A116" s="93">
        <v>112</v>
      </c>
      <c r="B116" s="229" t="s">
        <v>135</v>
      </c>
      <c r="C116" s="230" t="s">
        <v>30</v>
      </c>
      <c r="D116" s="230" t="s">
        <v>10</v>
      </c>
      <c r="E116" s="231" t="s">
        <v>11</v>
      </c>
      <c r="F116" s="231" t="s">
        <v>205</v>
      </c>
      <c r="G116" s="230">
        <v>2008</v>
      </c>
      <c r="H116" s="118">
        <v>64891.96</v>
      </c>
      <c r="I116" s="315"/>
      <c r="J116" s="232" t="s">
        <v>12</v>
      </c>
      <c r="K116" s="229" t="s">
        <v>64</v>
      </c>
      <c r="L116" s="150"/>
      <c r="M116" s="150"/>
      <c r="N116" s="150"/>
      <c r="O116" s="150">
        <v>112</v>
      </c>
      <c r="P116" s="150"/>
      <c r="Q116" s="150"/>
      <c r="R116" s="150"/>
      <c r="S116" s="150"/>
      <c r="T116" s="150"/>
      <c r="U116" s="150"/>
      <c r="V116" s="150"/>
      <c r="W116" s="150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</row>
    <row r="117" spans="1:36" s="42" customFormat="1" ht="27.75" customHeight="1">
      <c r="A117" s="92">
        <v>113</v>
      </c>
      <c r="B117" s="229" t="s">
        <v>136</v>
      </c>
      <c r="C117" s="230" t="s">
        <v>30</v>
      </c>
      <c r="D117" s="230" t="s">
        <v>10</v>
      </c>
      <c r="E117" s="231" t="s">
        <v>11</v>
      </c>
      <c r="F117" s="231" t="s">
        <v>205</v>
      </c>
      <c r="G117" s="230">
        <v>2008</v>
      </c>
      <c r="H117" s="118">
        <v>41728.07</v>
      </c>
      <c r="I117" s="315"/>
      <c r="J117" s="232" t="s">
        <v>12</v>
      </c>
      <c r="K117" s="229" t="s">
        <v>72</v>
      </c>
      <c r="L117" s="150"/>
      <c r="M117" s="150"/>
      <c r="N117" s="150"/>
      <c r="O117" s="150">
        <v>113</v>
      </c>
      <c r="P117" s="150"/>
      <c r="Q117" s="150"/>
      <c r="R117" s="150"/>
      <c r="S117" s="150"/>
      <c r="T117" s="150"/>
      <c r="U117" s="150"/>
      <c r="V117" s="150"/>
      <c r="W117" s="150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</row>
    <row r="118" spans="1:36" s="42" customFormat="1" ht="23.25" customHeight="1">
      <c r="A118" s="93">
        <v>114</v>
      </c>
      <c r="B118" s="229" t="s">
        <v>137</v>
      </c>
      <c r="C118" s="230" t="s">
        <v>30</v>
      </c>
      <c r="D118" s="230" t="s">
        <v>10</v>
      </c>
      <c r="E118" s="231" t="s">
        <v>11</v>
      </c>
      <c r="F118" s="231" t="s">
        <v>205</v>
      </c>
      <c r="G118" s="230">
        <v>2008</v>
      </c>
      <c r="H118" s="118">
        <v>26055.87</v>
      </c>
      <c r="I118" s="315"/>
      <c r="J118" s="232" t="s">
        <v>12</v>
      </c>
      <c r="K118" s="229" t="s">
        <v>47</v>
      </c>
      <c r="L118" s="150"/>
      <c r="M118" s="150"/>
      <c r="N118" s="150"/>
      <c r="O118" s="150">
        <v>114</v>
      </c>
      <c r="P118" s="150"/>
      <c r="Q118" s="150"/>
      <c r="R118" s="150"/>
      <c r="S118" s="150"/>
      <c r="T118" s="150"/>
      <c r="U118" s="150"/>
      <c r="V118" s="150"/>
      <c r="W118" s="150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</row>
    <row r="119" spans="1:36" s="42" customFormat="1" ht="26.25" customHeight="1">
      <c r="A119" s="92">
        <v>115</v>
      </c>
      <c r="B119" s="229" t="s">
        <v>138</v>
      </c>
      <c r="C119" s="230" t="s">
        <v>30</v>
      </c>
      <c r="D119" s="230" t="s">
        <v>10</v>
      </c>
      <c r="E119" s="231" t="s">
        <v>11</v>
      </c>
      <c r="F119" s="231" t="s">
        <v>205</v>
      </c>
      <c r="G119" s="230">
        <v>2008</v>
      </c>
      <c r="H119" s="118">
        <v>51202.82</v>
      </c>
      <c r="I119" s="315"/>
      <c r="J119" s="232" t="s">
        <v>12</v>
      </c>
      <c r="K119" s="229" t="s">
        <v>18</v>
      </c>
      <c r="L119" s="150"/>
      <c r="M119" s="150"/>
      <c r="N119" s="150"/>
      <c r="O119" s="150">
        <v>115</v>
      </c>
      <c r="P119" s="150"/>
      <c r="Q119" s="150"/>
      <c r="R119" s="150"/>
      <c r="S119" s="150"/>
      <c r="T119" s="150"/>
      <c r="U119" s="150"/>
      <c r="V119" s="150"/>
      <c r="W119" s="150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</row>
    <row r="120" spans="1:36" s="42" customFormat="1" ht="30" customHeight="1">
      <c r="A120" s="93">
        <v>116</v>
      </c>
      <c r="B120" s="229" t="s">
        <v>139</v>
      </c>
      <c r="C120" s="230" t="s">
        <v>30</v>
      </c>
      <c r="D120" s="230" t="s">
        <v>10</v>
      </c>
      <c r="E120" s="231" t="s">
        <v>11</v>
      </c>
      <c r="F120" s="231" t="s">
        <v>205</v>
      </c>
      <c r="G120" s="230">
        <v>2009</v>
      </c>
      <c r="H120" s="118">
        <v>56924.66</v>
      </c>
      <c r="I120" s="315"/>
      <c r="J120" s="232" t="s">
        <v>12</v>
      </c>
      <c r="K120" s="229" t="s">
        <v>83</v>
      </c>
      <c r="L120" s="150"/>
      <c r="M120" s="150"/>
      <c r="N120" s="150"/>
      <c r="O120" s="150">
        <v>116</v>
      </c>
      <c r="P120" s="150"/>
      <c r="Q120" s="150"/>
      <c r="R120" s="150"/>
      <c r="S120" s="150"/>
      <c r="T120" s="150"/>
      <c r="U120" s="150"/>
      <c r="V120" s="150"/>
      <c r="W120" s="150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</row>
    <row r="121" spans="1:36" s="42" customFormat="1" ht="25.5" customHeight="1">
      <c r="A121" s="92">
        <v>117</v>
      </c>
      <c r="B121" s="229" t="s">
        <v>140</v>
      </c>
      <c r="C121" s="230" t="s">
        <v>30</v>
      </c>
      <c r="D121" s="230" t="s">
        <v>10</v>
      </c>
      <c r="E121" s="231" t="s">
        <v>11</v>
      </c>
      <c r="F121" s="231" t="s">
        <v>205</v>
      </c>
      <c r="G121" s="230">
        <v>2009</v>
      </c>
      <c r="H121" s="118">
        <v>37896.62</v>
      </c>
      <c r="I121" s="315"/>
      <c r="J121" s="232" t="s">
        <v>12</v>
      </c>
      <c r="K121" s="229" t="s">
        <v>56</v>
      </c>
      <c r="L121" s="150"/>
      <c r="M121" s="150"/>
      <c r="N121" s="150"/>
      <c r="O121" s="150">
        <v>117</v>
      </c>
      <c r="P121" s="150"/>
      <c r="Q121" s="150"/>
      <c r="R121" s="150"/>
      <c r="S121" s="150"/>
      <c r="T121" s="150"/>
      <c r="U121" s="150"/>
      <c r="V121" s="150"/>
      <c r="W121" s="150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</row>
    <row r="122" spans="1:36" s="42" customFormat="1" ht="24.75" customHeight="1">
      <c r="A122" s="93">
        <v>118</v>
      </c>
      <c r="B122" s="229" t="s">
        <v>141</v>
      </c>
      <c r="C122" s="230" t="s">
        <v>30</v>
      </c>
      <c r="D122" s="230" t="s">
        <v>10</v>
      </c>
      <c r="E122" s="231" t="s">
        <v>11</v>
      </c>
      <c r="F122" s="231" t="s">
        <v>205</v>
      </c>
      <c r="G122" s="230">
        <v>2009</v>
      </c>
      <c r="H122" s="118">
        <v>29499.87</v>
      </c>
      <c r="I122" s="315"/>
      <c r="J122" s="232" t="s">
        <v>12</v>
      </c>
      <c r="K122" s="229" t="s">
        <v>52</v>
      </c>
      <c r="L122" s="150"/>
      <c r="M122" s="150"/>
      <c r="N122" s="150"/>
      <c r="O122" s="150">
        <v>118</v>
      </c>
      <c r="P122" s="150"/>
      <c r="Q122" s="150"/>
      <c r="R122" s="150"/>
      <c r="S122" s="150"/>
      <c r="T122" s="150"/>
      <c r="U122" s="150"/>
      <c r="V122" s="150"/>
      <c r="W122" s="150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</row>
    <row r="123" spans="1:36" s="42" customFormat="1" ht="26.25" customHeight="1">
      <c r="A123" s="92">
        <v>119</v>
      </c>
      <c r="B123" s="229" t="s">
        <v>142</v>
      </c>
      <c r="C123" s="230" t="s">
        <v>30</v>
      </c>
      <c r="D123" s="230" t="s">
        <v>10</v>
      </c>
      <c r="E123" s="231" t="s">
        <v>11</v>
      </c>
      <c r="F123" s="231" t="s">
        <v>205</v>
      </c>
      <c r="G123" s="230">
        <v>2009</v>
      </c>
      <c r="H123" s="118">
        <v>49034.93</v>
      </c>
      <c r="I123" s="315"/>
      <c r="J123" s="232" t="s">
        <v>12</v>
      </c>
      <c r="K123" s="229" t="s">
        <v>13</v>
      </c>
      <c r="L123" s="150"/>
      <c r="M123" s="150"/>
      <c r="N123" s="150"/>
      <c r="O123" s="150">
        <v>119</v>
      </c>
      <c r="P123" s="150"/>
      <c r="Q123" s="150"/>
      <c r="R123" s="150"/>
      <c r="S123" s="150"/>
      <c r="T123" s="150"/>
      <c r="U123" s="150"/>
      <c r="V123" s="150"/>
      <c r="W123" s="150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</row>
    <row r="124" spans="1:36" s="42" customFormat="1" ht="24.75" customHeight="1">
      <c r="A124" s="93">
        <v>120</v>
      </c>
      <c r="B124" s="229" t="s">
        <v>143</v>
      </c>
      <c r="C124" s="230" t="s">
        <v>30</v>
      </c>
      <c r="D124" s="230" t="s">
        <v>10</v>
      </c>
      <c r="E124" s="231" t="s">
        <v>11</v>
      </c>
      <c r="F124" s="231" t="s">
        <v>205</v>
      </c>
      <c r="G124" s="230">
        <v>2010</v>
      </c>
      <c r="H124" s="118">
        <v>39191</v>
      </c>
      <c r="I124" s="315"/>
      <c r="J124" s="232" t="s">
        <v>12</v>
      </c>
      <c r="K124" s="229" t="s">
        <v>20</v>
      </c>
      <c r="L124" s="150"/>
      <c r="M124" s="150"/>
      <c r="N124" s="150"/>
      <c r="O124" s="150">
        <v>120</v>
      </c>
      <c r="P124" s="150"/>
      <c r="Q124" s="150"/>
      <c r="R124" s="150"/>
      <c r="S124" s="150"/>
      <c r="T124" s="150"/>
      <c r="U124" s="150"/>
      <c r="V124" s="150"/>
      <c r="W124" s="150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</row>
    <row r="125" spans="1:36" s="42" customFormat="1" ht="22.5" customHeight="1">
      <c r="A125" s="92">
        <v>121</v>
      </c>
      <c r="B125" s="229" t="s">
        <v>144</v>
      </c>
      <c r="C125" s="230" t="s">
        <v>30</v>
      </c>
      <c r="D125" s="230" t="s">
        <v>10</v>
      </c>
      <c r="E125" s="231" t="s">
        <v>11</v>
      </c>
      <c r="F125" s="231" t="s">
        <v>205</v>
      </c>
      <c r="G125" s="230">
        <v>2010</v>
      </c>
      <c r="H125" s="118">
        <v>15532.9</v>
      </c>
      <c r="I125" s="315"/>
      <c r="J125" s="232" t="s">
        <v>12</v>
      </c>
      <c r="K125" s="229" t="s">
        <v>58</v>
      </c>
      <c r="L125" s="150"/>
      <c r="M125" s="150"/>
      <c r="N125" s="150"/>
      <c r="O125" s="150">
        <v>121</v>
      </c>
      <c r="P125" s="150"/>
      <c r="Q125" s="150"/>
      <c r="R125" s="150"/>
      <c r="S125" s="150"/>
      <c r="T125" s="150"/>
      <c r="U125" s="150"/>
      <c r="V125" s="150"/>
      <c r="W125" s="150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</row>
    <row r="126" spans="1:36" s="42" customFormat="1" ht="25.5">
      <c r="A126" s="93">
        <v>122</v>
      </c>
      <c r="B126" s="229" t="s">
        <v>145</v>
      </c>
      <c r="C126" s="230" t="s">
        <v>30</v>
      </c>
      <c r="D126" s="230" t="s">
        <v>10</v>
      </c>
      <c r="E126" s="231" t="s">
        <v>11</v>
      </c>
      <c r="F126" s="231" t="s">
        <v>205</v>
      </c>
      <c r="G126" s="230">
        <v>2010</v>
      </c>
      <c r="H126" s="118">
        <v>42511.87</v>
      </c>
      <c r="I126" s="315"/>
      <c r="J126" s="232" t="s">
        <v>12</v>
      </c>
      <c r="K126" s="229" t="s">
        <v>22</v>
      </c>
      <c r="L126" s="150"/>
      <c r="M126" s="150"/>
      <c r="N126" s="150"/>
      <c r="O126" s="150">
        <v>122</v>
      </c>
      <c r="P126" s="150"/>
      <c r="Q126" s="150"/>
      <c r="R126" s="150"/>
      <c r="S126" s="150"/>
      <c r="T126" s="150"/>
      <c r="U126" s="150"/>
      <c r="V126" s="150"/>
      <c r="W126" s="150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</row>
    <row r="127" spans="1:36" s="42" customFormat="1" ht="26.25" customHeight="1">
      <c r="A127" s="92">
        <v>123</v>
      </c>
      <c r="B127" s="229" t="s">
        <v>146</v>
      </c>
      <c r="C127" s="230" t="s">
        <v>30</v>
      </c>
      <c r="D127" s="230" t="s">
        <v>10</v>
      </c>
      <c r="E127" s="231" t="s">
        <v>11</v>
      </c>
      <c r="F127" s="231" t="s">
        <v>205</v>
      </c>
      <c r="G127" s="230">
        <v>2010</v>
      </c>
      <c r="H127" s="118">
        <v>31596.63</v>
      </c>
      <c r="I127" s="315"/>
      <c r="J127" s="232" t="s">
        <v>12</v>
      </c>
      <c r="K127" s="229" t="s">
        <v>69</v>
      </c>
      <c r="L127" s="150"/>
      <c r="M127" s="150"/>
      <c r="N127" s="150"/>
      <c r="O127" s="150">
        <v>123</v>
      </c>
      <c r="P127" s="150"/>
      <c r="Q127" s="150"/>
      <c r="R127" s="150"/>
      <c r="S127" s="150"/>
      <c r="T127" s="150"/>
      <c r="U127" s="150"/>
      <c r="V127" s="150"/>
      <c r="W127" s="150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</row>
    <row r="128" spans="1:36" s="42" customFormat="1" ht="25.5" customHeight="1">
      <c r="A128" s="93">
        <v>124</v>
      </c>
      <c r="B128" s="229" t="s">
        <v>147</v>
      </c>
      <c r="C128" s="230" t="s">
        <v>30</v>
      </c>
      <c r="D128" s="230" t="s">
        <v>10</v>
      </c>
      <c r="E128" s="231" t="s">
        <v>11</v>
      </c>
      <c r="F128" s="231" t="s">
        <v>205</v>
      </c>
      <c r="G128" s="230">
        <v>2010</v>
      </c>
      <c r="H128" s="118">
        <v>20394.77</v>
      </c>
      <c r="I128" s="315"/>
      <c r="J128" s="232" t="s">
        <v>12</v>
      </c>
      <c r="K128" s="229" t="s">
        <v>54</v>
      </c>
      <c r="L128" s="150"/>
      <c r="M128" s="150"/>
      <c r="N128" s="150"/>
      <c r="O128" s="150">
        <v>124</v>
      </c>
      <c r="P128" s="150"/>
      <c r="Q128" s="150"/>
      <c r="R128" s="150"/>
      <c r="S128" s="150"/>
      <c r="T128" s="150"/>
      <c r="U128" s="150"/>
      <c r="V128" s="150"/>
      <c r="W128" s="150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</row>
    <row r="129" spans="1:36" s="42" customFormat="1" ht="25.5" customHeight="1">
      <c r="A129" s="92">
        <v>125</v>
      </c>
      <c r="B129" s="229" t="s">
        <v>148</v>
      </c>
      <c r="C129" s="230" t="s">
        <v>30</v>
      </c>
      <c r="D129" s="230" t="s">
        <v>10</v>
      </c>
      <c r="E129" s="231" t="s">
        <v>11</v>
      </c>
      <c r="F129" s="231" t="s">
        <v>205</v>
      </c>
      <c r="G129" s="230">
        <v>2011</v>
      </c>
      <c r="H129" s="118">
        <v>54646.08</v>
      </c>
      <c r="I129" s="315"/>
      <c r="J129" s="232" t="s">
        <v>12</v>
      </c>
      <c r="K129" s="229" t="s">
        <v>45</v>
      </c>
      <c r="L129" s="150"/>
      <c r="M129" s="150"/>
      <c r="N129" s="150"/>
      <c r="O129" s="150">
        <v>125</v>
      </c>
      <c r="P129" s="150"/>
      <c r="Q129" s="150"/>
      <c r="R129" s="150"/>
      <c r="S129" s="150"/>
      <c r="T129" s="150"/>
      <c r="U129" s="150"/>
      <c r="V129" s="150"/>
      <c r="W129" s="150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</row>
    <row r="130" spans="1:36" s="42" customFormat="1" ht="27.75" customHeight="1">
      <c r="A130" s="93">
        <v>126</v>
      </c>
      <c r="B130" s="229" t="s">
        <v>149</v>
      </c>
      <c r="C130" s="230" t="s">
        <v>30</v>
      </c>
      <c r="D130" s="230" t="s">
        <v>10</v>
      </c>
      <c r="E130" s="231" t="s">
        <v>11</v>
      </c>
      <c r="F130" s="231" t="s">
        <v>205</v>
      </c>
      <c r="G130" s="230">
        <v>2014</v>
      </c>
      <c r="H130" s="118">
        <v>41846.84</v>
      </c>
      <c r="I130" s="315"/>
      <c r="J130" s="232" t="s">
        <v>12</v>
      </c>
      <c r="K130" s="229" t="s">
        <v>150</v>
      </c>
      <c r="L130" s="150"/>
      <c r="M130" s="150"/>
      <c r="N130" s="150"/>
      <c r="O130" s="150">
        <v>126</v>
      </c>
      <c r="P130" s="150"/>
      <c r="Q130" s="150"/>
      <c r="R130" s="150"/>
      <c r="S130" s="150"/>
      <c r="T130" s="150"/>
      <c r="U130" s="150"/>
      <c r="V130" s="150"/>
      <c r="W130" s="150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</row>
    <row r="131" spans="1:36" s="42" customFormat="1" ht="24.75" customHeight="1">
      <c r="A131" s="92">
        <v>127</v>
      </c>
      <c r="B131" s="229" t="s">
        <v>151</v>
      </c>
      <c r="C131" s="230" t="s">
        <v>30</v>
      </c>
      <c r="D131" s="230" t="s">
        <v>10</v>
      </c>
      <c r="E131" s="231" t="s">
        <v>11</v>
      </c>
      <c r="F131" s="231" t="s">
        <v>205</v>
      </c>
      <c r="G131" s="230">
        <v>2014</v>
      </c>
      <c r="H131" s="118">
        <v>40501.27</v>
      </c>
      <c r="I131" s="315"/>
      <c r="J131" s="232" t="s">
        <v>12</v>
      </c>
      <c r="K131" s="229" t="s">
        <v>49</v>
      </c>
      <c r="L131" s="150"/>
      <c r="M131" s="150"/>
      <c r="N131" s="150"/>
      <c r="O131" s="150">
        <v>127</v>
      </c>
      <c r="P131" s="150"/>
      <c r="Q131" s="150"/>
      <c r="R131" s="150"/>
      <c r="S131" s="150"/>
      <c r="T131" s="150"/>
      <c r="U131" s="150"/>
      <c r="V131" s="150"/>
      <c r="W131" s="150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</row>
    <row r="132" spans="1:36" s="42" customFormat="1" ht="25.5">
      <c r="A132" s="93">
        <v>128</v>
      </c>
      <c r="B132" s="229" t="s">
        <v>457</v>
      </c>
      <c r="C132" s="230" t="s">
        <v>30</v>
      </c>
      <c r="D132" s="230" t="s">
        <v>10</v>
      </c>
      <c r="E132" s="231" t="s">
        <v>11</v>
      </c>
      <c r="F132" s="231" t="s">
        <v>205</v>
      </c>
      <c r="G132" s="230">
        <v>2005</v>
      </c>
      <c r="H132" s="118">
        <v>39980.6</v>
      </c>
      <c r="I132" s="315"/>
      <c r="J132" s="232" t="s">
        <v>12</v>
      </c>
      <c r="K132" s="229" t="s">
        <v>472</v>
      </c>
      <c r="L132" s="150"/>
      <c r="M132" s="150"/>
      <c r="N132" s="150"/>
      <c r="O132" s="150">
        <v>128</v>
      </c>
      <c r="P132" s="150"/>
      <c r="Q132" s="150"/>
      <c r="R132" s="150"/>
      <c r="S132" s="150"/>
      <c r="T132" s="150"/>
      <c r="U132" s="150"/>
      <c r="V132" s="150"/>
      <c r="W132" s="150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</row>
    <row r="133" spans="1:36" s="42" customFormat="1" ht="23.25" customHeight="1">
      <c r="A133" s="92">
        <v>129</v>
      </c>
      <c r="B133" s="229" t="s">
        <v>458</v>
      </c>
      <c r="C133" s="230" t="s">
        <v>462</v>
      </c>
      <c r="D133" s="230" t="s">
        <v>10</v>
      </c>
      <c r="E133" s="231" t="s">
        <v>11</v>
      </c>
      <c r="F133" s="231" t="s">
        <v>205</v>
      </c>
      <c r="G133" s="230">
        <v>2014</v>
      </c>
      <c r="H133" s="118">
        <v>33362.37</v>
      </c>
      <c r="I133" s="315"/>
      <c r="J133" s="232" t="s">
        <v>12</v>
      </c>
      <c r="K133" s="229" t="s">
        <v>71</v>
      </c>
      <c r="L133" s="150"/>
      <c r="M133" s="150"/>
      <c r="N133" s="150"/>
      <c r="O133" s="150">
        <v>129</v>
      </c>
      <c r="P133" s="150"/>
      <c r="Q133" s="150"/>
      <c r="R133" s="150"/>
      <c r="S133" s="150"/>
      <c r="T133" s="150"/>
      <c r="U133" s="150"/>
      <c r="V133" s="150"/>
      <c r="W133" s="150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</row>
    <row r="134" spans="1:36" s="42" customFormat="1" ht="23.25" customHeight="1">
      <c r="A134" s="93">
        <v>130</v>
      </c>
      <c r="B134" s="229" t="s">
        <v>152</v>
      </c>
      <c r="C134" s="230" t="s">
        <v>30</v>
      </c>
      <c r="D134" s="230" t="s">
        <v>10</v>
      </c>
      <c r="E134" s="231" t="s">
        <v>11</v>
      </c>
      <c r="F134" s="231" t="s">
        <v>205</v>
      </c>
      <c r="G134" s="230">
        <v>2005</v>
      </c>
      <c r="H134" s="117">
        <v>532048.3</v>
      </c>
      <c r="I134" s="315"/>
      <c r="J134" s="232" t="s">
        <v>12</v>
      </c>
      <c r="K134" s="229" t="s">
        <v>153</v>
      </c>
      <c r="L134" s="150"/>
      <c r="M134" s="150"/>
      <c r="N134" s="150"/>
      <c r="O134" s="150">
        <v>130</v>
      </c>
      <c r="P134" s="150"/>
      <c r="Q134" s="150"/>
      <c r="R134" s="150"/>
      <c r="S134" s="150"/>
      <c r="T134" s="150"/>
      <c r="U134" s="150"/>
      <c r="V134" s="150"/>
      <c r="W134" s="150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</row>
    <row r="135" spans="1:36" s="42" customFormat="1" ht="22.5" customHeight="1">
      <c r="A135" s="92">
        <v>131</v>
      </c>
      <c r="B135" s="229" t="s">
        <v>154</v>
      </c>
      <c r="C135" s="230" t="s">
        <v>30</v>
      </c>
      <c r="D135" s="230" t="s">
        <v>10</v>
      </c>
      <c r="E135" s="231" t="s">
        <v>11</v>
      </c>
      <c r="F135" s="231" t="s">
        <v>205</v>
      </c>
      <c r="G135" s="230">
        <v>2005</v>
      </c>
      <c r="H135" s="118">
        <v>190233.29</v>
      </c>
      <c r="I135" s="315"/>
      <c r="J135" s="232" t="s">
        <v>12</v>
      </c>
      <c r="K135" s="229" t="s">
        <v>18</v>
      </c>
      <c r="L135" s="150"/>
      <c r="M135" s="150"/>
      <c r="N135" s="150"/>
      <c r="O135" s="150">
        <v>131</v>
      </c>
      <c r="P135" s="150"/>
      <c r="Q135" s="150"/>
      <c r="R135" s="150"/>
      <c r="S135" s="150"/>
      <c r="T135" s="150"/>
      <c r="U135" s="150"/>
      <c r="V135" s="150"/>
      <c r="W135" s="150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</row>
    <row r="136" spans="1:36" s="42" customFormat="1" ht="24" customHeight="1">
      <c r="A136" s="93">
        <v>132</v>
      </c>
      <c r="B136" s="229" t="s">
        <v>155</v>
      </c>
      <c r="C136" s="230" t="s">
        <v>30</v>
      </c>
      <c r="D136" s="230" t="s">
        <v>10</v>
      </c>
      <c r="E136" s="231" t="s">
        <v>62</v>
      </c>
      <c r="F136" s="231" t="s">
        <v>205</v>
      </c>
      <c r="G136" s="230">
        <v>2015</v>
      </c>
      <c r="H136" s="118">
        <v>59761.25</v>
      </c>
      <c r="I136" s="315"/>
      <c r="J136" s="232" t="s">
        <v>12</v>
      </c>
      <c r="K136" s="229" t="s">
        <v>81</v>
      </c>
      <c r="L136" s="150"/>
      <c r="M136" s="150"/>
      <c r="N136" s="150"/>
      <c r="O136" s="150">
        <v>132</v>
      </c>
      <c r="P136" s="150"/>
      <c r="Q136" s="150"/>
      <c r="R136" s="150"/>
      <c r="S136" s="150"/>
      <c r="T136" s="150"/>
      <c r="U136" s="150"/>
      <c r="V136" s="150"/>
      <c r="W136" s="150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</row>
    <row r="137" spans="1:36" s="42" customFormat="1" ht="26.25" customHeight="1">
      <c r="A137" s="92">
        <v>133</v>
      </c>
      <c r="B137" s="229" t="s">
        <v>459</v>
      </c>
      <c r="C137" s="230" t="s">
        <v>465</v>
      </c>
      <c r="D137" s="230" t="s">
        <v>10</v>
      </c>
      <c r="E137" s="231" t="s">
        <v>11</v>
      </c>
      <c r="F137" s="231" t="s">
        <v>205</v>
      </c>
      <c r="G137" s="230">
        <v>2013</v>
      </c>
      <c r="H137" s="118">
        <v>292027.3</v>
      </c>
      <c r="I137" s="315"/>
      <c r="J137" s="232" t="s">
        <v>12</v>
      </c>
      <c r="K137" s="229" t="s">
        <v>83</v>
      </c>
      <c r="L137" s="150"/>
      <c r="M137" s="150"/>
      <c r="N137" s="150"/>
      <c r="O137" s="150">
        <v>133</v>
      </c>
      <c r="P137" s="150"/>
      <c r="Q137" s="150"/>
      <c r="R137" s="150"/>
      <c r="S137" s="150"/>
      <c r="T137" s="150"/>
      <c r="U137" s="150"/>
      <c r="V137" s="150"/>
      <c r="W137" s="150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</row>
    <row r="138" spans="1:36" s="42" customFormat="1" ht="24.75" customHeight="1">
      <c r="A138" s="93">
        <v>134</v>
      </c>
      <c r="B138" s="229" t="s">
        <v>156</v>
      </c>
      <c r="C138" s="230" t="s">
        <v>30</v>
      </c>
      <c r="D138" s="230" t="s">
        <v>205</v>
      </c>
      <c r="E138" s="231" t="s">
        <v>11</v>
      </c>
      <c r="F138" s="231" t="s">
        <v>205</v>
      </c>
      <c r="G138" s="230">
        <v>2007</v>
      </c>
      <c r="H138" s="118">
        <v>7542.83</v>
      </c>
      <c r="I138" s="315"/>
      <c r="J138" s="232" t="s">
        <v>12</v>
      </c>
      <c r="K138" s="229" t="s">
        <v>66</v>
      </c>
      <c r="L138" s="150"/>
      <c r="M138" s="150"/>
      <c r="N138" s="150"/>
      <c r="O138" s="150">
        <v>134</v>
      </c>
      <c r="P138" s="150"/>
      <c r="Q138" s="150"/>
      <c r="R138" s="150"/>
      <c r="S138" s="150"/>
      <c r="T138" s="150"/>
      <c r="U138" s="150"/>
      <c r="V138" s="150"/>
      <c r="W138" s="150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</row>
    <row r="139" spans="1:36" s="42" customFormat="1" ht="27.75" customHeight="1">
      <c r="A139" s="92">
        <v>135</v>
      </c>
      <c r="B139" s="229" t="s">
        <v>157</v>
      </c>
      <c r="C139" s="230" t="s">
        <v>30</v>
      </c>
      <c r="D139" s="230" t="s">
        <v>205</v>
      </c>
      <c r="E139" s="231" t="s">
        <v>11</v>
      </c>
      <c r="F139" s="231" t="s">
        <v>205</v>
      </c>
      <c r="G139" s="230">
        <v>2007</v>
      </c>
      <c r="H139" s="118">
        <v>3574.19</v>
      </c>
      <c r="I139" s="315"/>
      <c r="J139" s="232" t="s">
        <v>12</v>
      </c>
      <c r="K139" s="229" t="s">
        <v>13</v>
      </c>
      <c r="L139" s="311" t="s">
        <v>1131</v>
      </c>
      <c r="M139" s="311" t="s">
        <v>1150</v>
      </c>
      <c r="N139" s="311" t="s">
        <v>1220</v>
      </c>
      <c r="O139" s="150">
        <v>135</v>
      </c>
      <c r="P139" s="309"/>
      <c r="Q139" s="309"/>
      <c r="R139" s="312" t="s">
        <v>1155</v>
      </c>
      <c r="S139" s="312" t="s">
        <v>1221</v>
      </c>
      <c r="T139" s="312" t="s">
        <v>1221</v>
      </c>
      <c r="U139" s="312" t="s">
        <v>1221</v>
      </c>
      <c r="V139" s="312" t="s">
        <v>12</v>
      </c>
      <c r="W139" s="312" t="s">
        <v>1221</v>
      </c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</row>
    <row r="140" spans="1:36" s="42" customFormat="1" ht="25.5" customHeight="1">
      <c r="A140" s="93">
        <v>136</v>
      </c>
      <c r="B140" s="229" t="s">
        <v>157</v>
      </c>
      <c r="C140" s="230" t="s">
        <v>30</v>
      </c>
      <c r="D140" s="230" t="s">
        <v>205</v>
      </c>
      <c r="E140" s="231" t="s">
        <v>11</v>
      </c>
      <c r="F140" s="231" t="s">
        <v>205</v>
      </c>
      <c r="G140" s="230">
        <v>2007</v>
      </c>
      <c r="H140" s="118">
        <v>3574.19</v>
      </c>
      <c r="I140" s="315"/>
      <c r="J140" s="232" t="s">
        <v>12</v>
      </c>
      <c r="K140" s="229" t="s">
        <v>49</v>
      </c>
      <c r="L140" s="150"/>
      <c r="M140" s="150"/>
      <c r="N140" s="150"/>
      <c r="O140" s="150">
        <v>136</v>
      </c>
      <c r="P140" s="150"/>
      <c r="Q140" s="150"/>
      <c r="R140" s="150"/>
      <c r="S140" s="150"/>
      <c r="T140" s="150"/>
      <c r="U140" s="150"/>
      <c r="V140" s="150"/>
      <c r="W140" s="150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</row>
    <row r="141" spans="1:36" s="42" customFormat="1" ht="25.5" customHeight="1">
      <c r="A141" s="92">
        <v>137</v>
      </c>
      <c r="B141" s="229" t="s">
        <v>156</v>
      </c>
      <c r="C141" s="230" t="s">
        <v>30</v>
      </c>
      <c r="D141" s="230" t="s">
        <v>205</v>
      </c>
      <c r="E141" s="231" t="s">
        <v>11</v>
      </c>
      <c r="F141" s="231" t="s">
        <v>205</v>
      </c>
      <c r="G141" s="230">
        <v>2007</v>
      </c>
      <c r="H141" s="118">
        <v>7148.38</v>
      </c>
      <c r="I141" s="315"/>
      <c r="J141" s="232" t="s">
        <v>12</v>
      </c>
      <c r="K141" s="229" t="s">
        <v>18</v>
      </c>
      <c r="L141" s="150"/>
      <c r="M141" s="150"/>
      <c r="N141" s="150"/>
      <c r="O141" s="150">
        <v>137</v>
      </c>
      <c r="P141" s="150"/>
      <c r="Q141" s="150"/>
      <c r="R141" s="150"/>
      <c r="S141" s="150"/>
      <c r="T141" s="150"/>
      <c r="U141" s="150"/>
      <c r="V141" s="150"/>
      <c r="W141" s="150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</row>
    <row r="142" spans="1:36" s="42" customFormat="1" ht="23.25" customHeight="1">
      <c r="A142" s="93">
        <v>138</v>
      </c>
      <c r="B142" s="229" t="s">
        <v>157</v>
      </c>
      <c r="C142" s="230" t="s">
        <v>30</v>
      </c>
      <c r="D142" s="230" t="s">
        <v>205</v>
      </c>
      <c r="E142" s="231" t="s">
        <v>11</v>
      </c>
      <c r="F142" s="231" t="s">
        <v>205</v>
      </c>
      <c r="G142" s="230">
        <v>2009</v>
      </c>
      <c r="H142" s="118">
        <v>3968.77</v>
      </c>
      <c r="I142" s="315"/>
      <c r="J142" s="232" t="s">
        <v>12</v>
      </c>
      <c r="K142" s="229" t="s">
        <v>20</v>
      </c>
      <c r="L142" s="150"/>
      <c r="M142" s="150"/>
      <c r="N142" s="150"/>
      <c r="O142" s="150">
        <v>138</v>
      </c>
      <c r="P142" s="150"/>
      <c r="Q142" s="150"/>
      <c r="R142" s="150"/>
      <c r="S142" s="150"/>
      <c r="T142" s="150"/>
      <c r="U142" s="150"/>
      <c r="V142" s="150"/>
      <c r="W142" s="150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</row>
    <row r="143" spans="1:36" s="42" customFormat="1" ht="22.5" customHeight="1">
      <c r="A143" s="92">
        <v>139</v>
      </c>
      <c r="B143" s="229" t="s">
        <v>157</v>
      </c>
      <c r="C143" s="230" t="s">
        <v>30</v>
      </c>
      <c r="D143" s="230" t="s">
        <v>205</v>
      </c>
      <c r="E143" s="231" t="s">
        <v>11</v>
      </c>
      <c r="F143" s="231" t="s">
        <v>205</v>
      </c>
      <c r="G143" s="230">
        <v>2009</v>
      </c>
      <c r="H143" s="118">
        <v>3968.77</v>
      </c>
      <c r="I143" s="315"/>
      <c r="J143" s="232" t="s">
        <v>12</v>
      </c>
      <c r="K143" s="229" t="s">
        <v>64</v>
      </c>
      <c r="L143" s="150"/>
      <c r="M143" s="150"/>
      <c r="N143" s="150"/>
      <c r="O143" s="150">
        <v>139</v>
      </c>
      <c r="P143" s="150"/>
      <c r="Q143" s="150"/>
      <c r="R143" s="150"/>
      <c r="S143" s="150"/>
      <c r="T143" s="150"/>
      <c r="U143" s="150"/>
      <c r="V143" s="150"/>
      <c r="W143" s="150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</row>
    <row r="144" spans="1:36" s="42" customFormat="1" ht="26.25" customHeight="1">
      <c r="A144" s="93">
        <v>140</v>
      </c>
      <c r="B144" s="229" t="s">
        <v>157</v>
      </c>
      <c r="C144" s="230" t="s">
        <v>30</v>
      </c>
      <c r="D144" s="230" t="s">
        <v>205</v>
      </c>
      <c r="E144" s="231" t="s">
        <v>11</v>
      </c>
      <c r="F144" s="231" t="s">
        <v>205</v>
      </c>
      <c r="G144" s="230">
        <v>2009</v>
      </c>
      <c r="H144" s="118">
        <v>3968.77</v>
      </c>
      <c r="I144" s="315"/>
      <c r="J144" s="232" t="s">
        <v>12</v>
      </c>
      <c r="K144" s="229" t="s">
        <v>26</v>
      </c>
      <c r="L144" s="150"/>
      <c r="M144" s="150"/>
      <c r="N144" s="150"/>
      <c r="O144" s="150">
        <v>140</v>
      </c>
      <c r="P144" s="150"/>
      <c r="Q144" s="150"/>
      <c r="R144" s="150"/>
      <c r="S144" s="150"/>
      <c r="T144" s="150"/>
      <c r="U144" s="150"/>
      <c r="V144" s="150"/>
      <c r="W144" s="150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</row>
    <row r="145" spans="1:36" s="42" customFormat="1" ht="25.5" customHeight="1">
      <c r="A145" s="92">
        <v>141</v>
      </c>
      <c r="B145" s="229" t="s">
        <v>157</v>
      </c>
      <c r="C145" s="230" t="s">
        <v>30</v>
      </c>
      <c r="D145" s="230" t="s">
        <v>205</v>
      </c>
      <c r="E145" s="231" t="s">
        <v>11</v>
      </c>
      <c r="F145" s="231" t="s">
        <v>205</v>
      </c>
      <c r="G145" s="230">
        <v>2009</v>
      </c>
      <c r="H145" s="118">
        <v>3968.77</v>
      </c>
      <c r="I145" s="315"/>
      <c r="J145" s="232" t="s">
        <v>12</v>
      </c>
      <c r="K145" s="229" t="s">
        <v>73</v>
      </c>
      <c r="L145" s="150"/>
      <c r="M145" s="150"/>
      <c r="N145" s="150"/>
      <c r="O145" s="150">
        <v>141</v>
      </c>
      <c r="P145" s="150"/>
      <c r="Q145" s="150"/>
      <c r="R145" s="150"/>
      <c r="S145" s="150"/>
      <c r="T145" s="150"/>
      <c r="U145" s="150"/>
      <c r="V145" s="150"/>
      <c r="W145" s="150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</row>
    <row r="146" spans="1:36" s="42" customFormat="1" ht="24.75" customHeight="1">
      <c r="A146" s="93">
        <v>142</v>
      </c>
      <c r="B146" s="229" t="s">
        <v>157</v>
      </c>
      <c r="C146" s="230" t="s">
        <v>30</v>
      </c>
      <c r="D146" s="230" t="s">
        <v>205</v>
      </c>
      <c r="E146" s="231" t="s">
        <v>11</v>
      </c>
      <c r="F146" s="231" t="s">
        <v>205</v>
      </c>
      <c r="G146" s="230">
        <v>2009</v>
      </c>
      <c r="H146" s="118">
        <v>3968.77</v>
      </c>
      <c r="I146" s="315"/>
      <c r="J146" s="232" t="s">
        <v>12</v>
      </c>
      <c r="K146" s="229" t="s">
        <v>83</v>
      </c>
      <c r="L146" s="150"/>
      <c r="M146" s="150"/>
      <c r="N146" s="150"/>
      <c r="O146" s="150">
        <v>142</v>
      </c>
      <c r="P146" s="150"/>
      <c r="Q146" s="150"/>
      <c r="R146" s="150"/>
      <c r="S146" s="150"/>
      <c r="T146" s="150"/>
      <c r="U146" s="150"/>
      <c r="V146" s="150"/>
      <c r="W146" s="150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</row>
    <row r="147" spans="1:36" s="42" customFormat="1" ht="24" customHeight="1">
      <c r="A147" s="92">
        <v>143</v>
      </c>
      <c r="B147" s="229" t="s">
        <v>157</v>
      </c>
      <c r="C147" s="230" t="s">
        <v>30</v>
      </c>
      <c r="D147" s="230" t="s">
        <v>205</v>
      </c>
      <c r="E147" s="231" t="s">
        <v>11</v>
      </c>
      <c r="F147" s="231" t="s">
        <v>205</v>
      </c>
      <c r="G147" s="230">
        <v>2009</v>
      </c>
      <c r="H147" s="118">
        <v>3968.77</v>
      </c>
      <c r="I147" s="315"/>
      <c r="J147" s="232" t="s">
        <v>12</v>
      </c>
      <c r="K147" s="229" t="s">
        <v>47</v>
      </c>
      <c r="L147" s="150"/>
      <c r="M147" s="150"/>
      <c r="N147" s="150"/>
      <c r="O147" s="150">
        <v>143</v>
      </c>
      <c r="P147" s="150"/>
      <c r="Q147" s="150"/>
      <c r="R147" s="150"/>
      <c r="S147" s="150"/>
      <c r="T147" s="150"/>
      <c r="U147" s="150"/>
      <c r="V147" s="150"/>
      <c r="W147" s="150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</row>
    <row r="148" spans="1:36" s="42" customFormat="1" ht="27" customHeight="1">
      <c r="A148" s="93">
        <v>144</v>
      </c>
      <c r="B148" s="229" t="s">
        <v>157</v>
      </c>
      <c r="C148" s="230" t="s">
        <v>30</v>
      </c>
      <c r="D148" s="230" t="s">
        <v>205</v>
      </c>
      <c r="E148" s="231" t="s">
        <v>11</v>
      </c>
      <c r="F148" s="231" t="s">
        <v>205</v>
      </c>
      <c r="G148" s="230">
        <v>2009</v>
      </c>
      <c r="H148" s="118">
        <v>3968.77</v>
      </c>
      <c r="I148" s="315"/>
      <c r="J148" s="232" t="s">
        <v>12</v>
      </c>
      <c r="K148" s="229" t="s">
        <v>72</v>
      </c>
      <c r="L148" s="150"/>
      <c r="M148" s="150"/>
      <c r="N148" s="150"/>
      <c r="O148" s="150">
        <v>144</v>
      </c>
      <c r="P148" s="150"/>
      <c r="Q148" s="150"/>
      <c r="R148" s="150"/>
      <c r="S148" s="150"/>
      <c r="T148" s="150"/>
      <c r="U148" s="150"/>
      <c r="V148" s="150"/>
      <c r="W148" s="150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</row>
    <row r="149" spans="1:36" s="42" customFormat="1" ht="25.5" customHeight="1">
      <c r="A149" s="92">
        <v>145</v>
      </c>
      <c r="B149" s="229" t="s">
        <v>157</v>
      </c>
      <c r="C149" s="230" t="s">
        <v>30</v>
      </c>
      <c r="D149" s="230" t="s">
        <v>205</v>
      </c>
      <c r="E149" s="231" t="s">
        <v>11</v>
      </c>
      <c r="F149" s="231" t="s">
        <v>205</v>
      </c>
      <c r="G149" s="230">
        <v>2009</v>
      </c>
      <c r="H149" s="118">
        <v>3968.77</v>
      </c>
      <c r="I149" s="315"/>
      <c r="J149" s="232" t="s">
        <v>12</v>
      </c>
      <c r="K149" s="229" t="s">
        <v>158</v>
      </c>
      <c r="L149" s="150"/>
      <c r="M149" s="150"/>
      <c r="N149" s="150"/>
      <c r="O149" s="150">
        <v>145</v>
      </c>
      <c r="P149" s="150"/>
      <c r="Q149" s="150"/>
      <c r="R149" s="150"/>
      <c r="S149" s="150"/>
      <c r="T149" s="150"/>
      <c r="U149" s="150"/>
      <c r="V149" s="150"/>
      <c r="W149" s="150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</row>
    <row r="150" spans="1:36" s="42" customFormat="1" ht="25.5" customHeight="1">
      <c r="A150" s="93">
        <v>146</v>
      </c>
      <c r="B150" s="229" t="s">
        <v>159</v>
      </c>
      <c r="C150" s="230" t="s">
        <v>30</v>
      </c>
      <c r="D150" s="230" t="s">
        <v>205</v>
      </c>
      <c r="E150" s="231" t="s">
        <v>11</v>
      </c>
      <c r="F150" s="231" t="s">
        <v>205</v>
      </c>
      <c r="G150" s="230">
        <v>2015</v>
      </c>
      <c r="H150" s="118">
        <v>33948</v>
      </c>
      <c r="I150" s="315"/>
      <c r="J150" s="232" t="s">
        <v>12</v>
      </c>
      <c r="K150" s="229" t="s">
        <v>18</v>
      </c>
      <c r="L150" s="150"/>
      <c r="M150" s="150"/>
      <c r="N150" s="150"/>
      <c r="O150" s="150">
        <v>146</v>
      </c>
      <c r="P150" s="150"/>
      <c r="Q150" s="150"/>
      <c r="R150" s="150"/>
      <c r="S150" s="150"/>
      <c r="T150" s="150"/>
      <c r="U150" s="150"/>
      <c r="V150" s="150"/>
      <c r="W150" s="150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</row>
    <row r="151" spans="1:36" s="42" customFormat="1" ht="22.5" customHeight="1">
      <c r="A151" s="92">
        <v>147</v>
      </c>
      <c r="B151" s="229" t="s">
        <v>160</v>
      </c>
      <c r="C151" s="230" t="s">
        <v>350</v>
      </c>
      <c r="D151" s="230" t="s">
        <v>205</v>
      </c>
      <c r="E151" s="231" t="s">
        <v>11</v>
      </c>
      <c r="F151" s="231" t="s">
        <v>205</v>
      </c>
      <c r="G151" s="230">
        <v>1990</v>
      </c>
      <c r="H151" s="118">
        <v>5711.68</v>
      </c>
      <c r="I151" s="315"/>
      <c r="J151" s="232" t="s">
        <v>12</v>
      </c>
      <c r="K151" s="229" t="s">
        <v>13</v>
      </c>
      <c r="L151" s="150"/>
      <c r="M151" s="150"/>
      <c r="N151" s="150"/>
      <c r="O151" s="150">
        <v>147</v>
      </c>
      <c r="P151" s="150"/>
      <c r="Q151" s="150"/>
      <c r="R151" s="150"/>
      <c r="S151" s="150"/>
      <c r="T151" s="150"/>
      <c r="U151" s="150"/>
      <c r="V151" s="150"/>
      <c r="W151" s="150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</row>
    <row r="152" spans="1:36" s="42" customFormat="1" ht="23.25" customHeight="1">
      <c r="A152" s="93">
        <v>148</v>
      </c>
      <c r="B152" s="229" t="s">
        <v>161</v>
      </c>
      <c r="C152" s="230" t="s">
        <v>162</v>
      </c>
      <c r="D152" s="230" t="s">
        <v>205</v>
      </c>
      <c r="E152" s="231" t="s">
        <v>11</v>
      </c>
      <c r="F152" s="231" t="s">
        <v>205</v>
      </c>
      <c r="G152" s="230">
        <v>1997</v>
      </c>
      <c r="H152" s="118">
        <v>4358.94</v>
      </c>
      <c r="I152" s="315"/>
      <c r="J152" s="232" t="s">
        <v>12</v>
      </c>
      <c r="K152" s="229" t="s">
        <v>13</v>
      </c>
      <c r="L152" s="150"/>
      <c r="M152" s="150"/>
      <c r="N152" s="150"/>
      <c r="O152" s="150">
        <v>148</v>
      </c>
      <c r="P152" s="150"/>
      <c r="Q152" s="150"/>
      <c r="R152" s="150"/>
      <c r="S152" s="150"/>
      <c r="T152" s="150"/>
      <c r="U152" s="150"/>
      <c r="V152" s="150"/>
      <c r="W152" s="150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</row>
    <row r="153" spans="1:36" s="42" customFormat="1" ht="23.25" customHeight="1">
      <c r="A153" s="92">
        <v>149</v>
      </c>
      <c r="B153" s="229" t="s">
        <v>163</v>
      </c>
      <c r="C153" s="230" t="s">
        <v>164</v>
      </c>
      <c r="D153" s="230" t="s">
        <v>205</v>
      </c>
      <c r="E153" s="231" t="s">
        <v>11</v>
      </c>
      <c r="F153" s="231" t="s">
        <v>205</v>
      </c>
      <c r="G153" s="230">
        <v>1971</v>
      </c>
      <c r="H153" s="118">
        <v>1815</v>
      </c>
      <c r="I153" s="315"/>
      <c r="J153" s="232" t="s">
        <v>12</v>
      </c>
      <c r="K153" s="229" t="s">
        <v>20</v>
      </c>
      <c r="L153" s="150"/>
      <c r="M153" s="150"/>
      <c r="N153" s="150"/>
      <c r="O153" s="150">
        <v>149</v>
      </c>
      <c r="P153" s="150"/>
      <c r="Q153" s="150"/>
      <c r="R153" s="150"/>
      <c r="S153" s="150"/>
      <c r="T153" s="150"/>
      <c r="U153" s="150"/>
      <c r="V153" s="150"/>
      <c r="W153" s="150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</row>
    <row r="154" spans="1:36" s="42" customFormat="1" ht="22.5" customHeight="1">
      <c r="A154" s="93">
        <v>150</v>
      </c>
      <c r="B154" s="229" t="s">
        <v>165</v>
      </c>
      <c r="C154" s="230" t="s">
        <v>162</v>
      </c>
      <c r="D154" s="230" t="s">
        <v>205</v>
      </c>
      <c r="E154" s="231" t="s">
        <v>11</v>
      </c>
      <c r="F154" s="231" t="s">
        <v>205</v>
      </c>
      <c r="G154" s="230">
        <v>1995</v>
      </c>
      <c r="H154" s="118">
        <v>6483.13</v>
      </c>
      <c r="I154" s="315"/>
      <c r="J154" s="232" t="s">
        <v>12</v>
      </c>
      <c r="K154" s="229" t="s">
        <v>20</v>
      </c>
      <c r="L154" s="150"/>
      <c r="M154" s="150"/>
      <c r="N154" s="150"/>
      <c r="O154" s="150">
        <v>150</v>
      </c>
      <c r="P154" s="150"/>
      <c r="Q154" s="150"/>
      <c r="R154" s="150"/>
      <c r="S154" s="150"/>
      <c r="T154" s="150"/>
      <c r="U154" s="150"/>
      <c r="V154" s="150"/>
      <c r="W154" s="150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</row>
    <row r="155" spans="1:36" s="42" customFormat="1" ht="21.75" customHeight="1">
      <c r="A155" s="92">
        <v>151</v>
      </c>
      <c r="B155" s="229" t="s">
        <v>166</v>
      </c>
      <c r="C155" s="230" t="s">
        <v>162</v>
      </c>
      <c r="D155" s="230" t="s">
        <v>205</v>
      </c>
      <c r="E155" s="231" t="s">
        <v>11</v>
      </c>
      <c r="F155" s="231" t="s">
        <v>205</v>
      </c>
      <c r="G155" s="230">
        <v>2009</v>
      </c>
      <c r="H155" s="118">
        <v>39287.83</v>
      </c>
      <c r="I155" s="315"/>
      <c r="J155" s="232" t="s">
        <v>12</v>
      </c>
      <c r="K155" s="229" t="s">
        <v>47</v>
      </c>
      <c r="L155" s="150"/>
      <c r="M155" s="150"/>
      <c r="N155" s="150"/>
      <c r="O155" s="150">
        <v>151</v>
      </c>
      <c r="P155" s="150"/>
      <c r="Q155" s="150"/>
      <c r="R155" s="150"/>
      <c r="S155" s="150"/>
      <c r="T155" s="150"/>
      <c r="U155" s="150"/>
      <c r="V155" s="150"/>
      <c r="W155" s="150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</row>
    <row r="156" spans="1:36" s="42" customFormat="1" ht="37.5" customHeight="1">
      <c r="A156" s="93">
        <v>152</v>
      </c>
      <c r="B156" s="229" t="s">
        <v>167</v>
      </c>
      <c r="C156" s="230" t="s">
        <v>30</v>
      </c>
      <c r="D156" s="230" t="s">
        <v>205</v>
      </c>
      <c r="E156" s="231" t="s">
        <v>11</v>
      </c>
      <c r="F156" s="231" t="s">
        <v>205</v>
      </c>
      <c r="G156" s="230">
        <v>2010</v>
      </c>
      <c r="H156" s="118">
        <v>33416.66</v>
      </c>
      <c r="I156" s="315"/>
      <c r="J156" s="232" t="s">
        <v>12</v>
      </c>
      <c r="K156" s="229" t="s">
        <v>47</v>
      </c>
      <c r="L156" s="150"/>
      <c r="M156" s="150"/>
      <c r="N156" s="150"/>
      <c r="O156" s="150">
        <v>152</v>
      </c>
      <c r="P156" s="150"/>
      <c r="Q156" s="150"/>
      <c r="R156" s="150"/>
      <c r="S156" s="150"/>
      <c r="T156" s="150"/>
      <c r="U156" s="150"/>
      <c r="V156" s="150"/>
      <c r="W156" s="150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</row>
    <row r="157" spans="1:36" s="42" customFormat="1" ht="22.5" customHeight="1">
      <c r="A157" s="92">
        <v>153</v>
      </c>
      <c r="B157" s="229" t="s">
        <v>168</v>
      </c>
      <c r="C157" s="230" t="s">
        <v>162</v>
      </c>
      <c r="D157" s="230" t="s">
        <v>205</v>
      </c>
      <c r="E157" s="231" t="s">
        <v>11</v>
      </c>
      <c r="F157" s="231" t="s">
        <v>205</v>
      </c>
      <c r="G157" s="230">
        <v>2009</v>
      </c>
      <c r="H157" s="118">
        <v>79043.52</v>
      </c>
      <c r="I157" s="315"/>
      <c r="J157" s="232" t="s">
        <v>12</v>
      </c>
      <c r="K157" s="229" t="s">
        <v>54</v>
      </c>
      <c r="L157" s="150"/>
      <c r="M157" s="150"/>
      <c r="N157" s="150"/>
      <c r="O157" s="150">
        <v>153</v>
      </c>
      <c r="P157" s="150"/>
      <c r="Q157" s="150"/>
      <c r="R157" s="150"/>
      <c r="S157" s="150"/>
      <c r="T157" s="150"/>
      <c r="U157" s="150"/>
      <c r="V157" s="150"/>
      <c r="W157" s="150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</row>
    <row r="158" spans="1:36" s="42" customFormat="1" ht="21.75" customHeight="1">
      <c r="A158" s="93">
        <v>154</v>
      </c>
      <c r="B158" s="229" t="s">
        <v>169</v>
      </c>
      <c r="C158" s="230" t="s">
        <v>162</v>
      </c>
      <c r="D158" s="230" t="s">
        <v>205</v>
      </c>
      <c r="E158" s="231" t="s">
        <v>11</v>
      </c>
      <c r="F158" s="231" t="s">
        <v>205</v>
      </c>
      <c r="G158" s="230">
        <v>2009</v>
      </c>
      <c r="H158" s="118">
        <v>29848.4</v>
      </c>
      <c r="I158" s="315"/>
      <c r="J158" s="232" t="s">
        <v>12</v>
      </c>
      <c r="K158" s="229" t="s">
        <v>69</v>
      </c>
      <c r="L158" s="150"/>
      <c r="M158" s="150"/>
      <c r="N158" s="150"/>
      <c r="O158" s="150">
        <v>154</v>
      </c>
      <c r="P158" s="150"/>
      <c r="Q158" s="150"/>
      <c r="R158" s="150"/>
      <c r="S158" s="150"/>
      <c r="T158" s="150"/>
      <c r="U158" s="150"/>
      <c r="V158" s="150"/>
      <c r="W158" s="150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</row>
    <row r="159" spans="1:36" s="42" customFormat="1" ht="23.25" customHeight="1">
      <c r="A159" s="92">
        <v>155</v>
      </c>
      <c r="B159" s="229" t="s">
        <v>170</v>
      </c>
      <c r="C159" s="230" t="s">
        <v>30</v>
      </c>
      <c r="D159" s="230" t="s">
        <v>205</v>
      </c>
      <c r="E159" s="231" t="s">
        <v>11</v>
      </c>
      <c r="F159" s="231" t="s">
        <v>205</v>
      </c>
      <c r="G159" s="230">
        <v>2010</v>
      </c>
      <c r="H159" s="118">
        <v>20000</v>
      </c>
      <c r="I159" s="315"/>
      <c r="J159" s="232" t="s">
        <v>12</v>
      </c>
      <c r="K159" s="229" t="s">
        <v>72</v>
      </c>
      <c r="L159" s="150"/>
      <c r="M159" s="150"/>
      <c r="N159" s="150"/>
      <c r="O159" s="150">
        <v>155</v>
      </c>
      <c r="P159" s="150"/>
      <c r="Q159" s="150"/>
      <c r="R159" s="150"/>
      <c r="S159" s="150"/>
      <c r="T159" s="150"/>
      <c r="U159" s="150"/>
      <c r="V159" s="150"/>
      <c r="W159" s="150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</row>
    <row r="160" spans="1:36" s="42" customFormat="1" ht="24.75" customHeight="1">
      <c r="A160" s="93">
        <v>156</v>
      </c>
      <c r="B160" s="229" t="s">
        <v>171</v>
      </c>
      <c r="C160" s="230" t="s">
        <v>30</v>
      </c>
      <c r="D160" s="230" t="s">
        <v>205</v>
      </c>
      <c r="E160" s="231" t="s">
        <v>11</v>
      </c>
      <c r="F160" s="231" t="s">
        <v>205</v>
      </c>
      <c r="G160" s="230">
        <v>2011</v>
      </c>
      <c r="H160" s="118">
        <v>862922.28</v>
      </c>
      <c r="I160" s="315"/>
      <c r="J160" s="232" t="s">
        <v>12</v>
      </c>
      <c r="K160" s="229" t="s">
        <v>66</v>
      </c>
      <c r="L160" s="150"/>
      <c r="M160" s="150"/>
      <c r="N160" s="150"/>
      <c r="O160" s="150">
        <v>156</v>
      </c>
      <c r="P160" s="150"/>
      <c r="Q160" s="150"/>
      <c r="R160" s="150"/>
      <c r="S160" s="150"/>
      <c r="T160" s="150"/>
      <c r="U160" s="150"/>
      <c r="V160" s="150"/>
      <c r="W160" s="150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</row>
    <row r="161" spans="1:36" s="42" customFormat="1" ht="23.25" customHeight="1">
      <c r="A161" s="92">
        <v>157</v>
      </c>
      <c r="B161" s="229" t="s">
        <v>172</v>
      </c>
      <c r="C161" s="230" t="s">
        <v>30</v>
      </c>
      <c r="D161" s="230" t="s">
        <v>205</v>
      </c>
      <c r="E161" s="231" t="s">
        <v>11</v>
      </c>
      <c r="F161" s="231" t="s">
        <v>205</v>
      </c>
      <c r="G161" s="230">
        <v>2011</v>
      </c>
      <c r="H161" s="118">
        <v>19679.16</v>
      </c>
      <c r="I161" s="315"/>
      <c r="J161" s="232" t="s">
        <v>12</v>
      </c>
      <c r="K161" s="229" t="s">
        <v>69</v>
      </c>
      <c r="L161" s="150"/>
      <c r="M161" s="150"/>
      <c r="N161" s="150"/>
      <c r="O161" s="150">
        <v>157</v>
      </c>
      <c r="P161" s="150"/>
      <c r="Q161" s="150"/>
      <c r="R161" s="150"/>
      <c r="S161" s="150"/>
      <c r="T161" s="150"/>
      <c r="U161" s="150"/>
      <c r="V161" s="150"/>
      <c r="W161" s="150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</row>
    <row r="162" spans="1:36" s="42" customFormat="1" ht="23.25" customHeight="1">
      <c r="A162" s="93">
        <v>158</v>
      </c>
      <c r="B162" s="236" t="s">
        <v>460</v>
      </c>
      <c r="C162" s="237" t="s">
        <v>30</v>
      </c>
      <c r="D162" s="237" t="s">
        <v>205</v>
      </c>
      <c r="E162" s="239" t="s">
        <v>11</v>
      </c>
      <c r="F162" s="231" t="s">
        <v>205</v>
      </c>
      <c r="G162" s="237">
        <v>2016</v>
      </c>
      <c r="H162" s="118">
        <v>36000</v>
      </c>
      <c r="I162" s="315"/>
      <c r="J162" s="232" t="s">
        <v>12</v>
      </c>
      <c r="K162" s="229" t="s">
        <v>473</v>
      </c>
      <c r="L162" s="150"/>
      <c r="M162" s="150"/>
      <c r="N162" s="150"/>
      <c r="O162" s="150">
        <v>158</v>
      </c>
      <c r="P162" s="150"/>
      <c r="Q162" s="150"/>
      <c r="R162" s="150"/>
      <c r="S162" s="150"/>
      <c r="T162" s="150"/>
      <c r="U162" s="150"/>
      <c r="V162" s="150"/>
      <c r="W162" s="150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</row>
    <row r="163" spans="1:36" s="42" customFormat="1" ht="25.5" customHeight="1">
      <c r="A163" s="92">
        <v>159</v>
      </c>
      <c r="B163" s="236" t="s">
        <v>461</v>
      </c>
      <c r="C163" s="237" t="s">
        <v>30</v>
      </c>
      <c r="D163" s="237" t="s">
        <v>205</v>
      </c>
      <c r="E163" s="239" t="s">
        <v>11</v>
      </c>
      <c r="F163" s="231" t="s">
        <v>205</v>
      </c>
      <c r="G163" s="237">
        <v>2017</v>
      </c>
      <c r="H163" s="118">
        <v>18912.48</v>
      </c>
      <c r="I163" s="315"/>
      <c r="J163" s="232" t="s">
        <v>12</v>
      </c>
      <c r="K163" s="229" t="s">
        <v>474</v>
      </c>
      <c r="L163" s="150"/>
      <c r="M163" s="150"/>
      <c r="N163" s="150"/>
      <c r="O163" s="150">
        <v>159</v>
      </c>
      <c r="P163" s="150"/>
      <c r="Q163" s="150"/>
      <c r="R163" s="150"/>
      <c r="S163" s="150"/>
      <c r="T163" s="150"/>
      <c r="U163" s="150"/>
      <c r="V163" s="150"/>
      <c r="W163" s="150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</row>
    <row r="164" spans="1:36" s="42" customFormat="1" ht="27" customHeight="1">
      <c r="A164" s="93">
        <v>160</v>
      </c>
      <c r="B164" s="236" t="s">
        <v>347</v>
      </c>
      <c r="C164" s="237" t="s">
        <v>30</v>
      </c>
      <c r="D164" s="237" t="s">
        <v>205</v>
      </c>
      <c r="E164" s="239" t="s">
        <v>11</v>
      </c>
      <c r="F164" s="231" t="s">
        <v>205</v>
      </c>
      <c r="G164" s="237">
        <v>2016</v>
      </c>
      <c r="H164" s="118">
        <v>1130734.73</v>
      </c>
      <c r="I164" s="315"/>
      <c r="J164" s="232" t="s">
        <v>12</v>
      </c>
      <c r="K164" s="229" t="s">
        <v>357</v>
      </c>
      <c r="L164" s="150"/>
      <c r="M164" s="150"/>
      <c r="N164" s="150"/>
      <c r="O164" s="150">
        <v>160</v>
      </c>
      <c r="P164" s="150"/>
      <c r="Q164" s="150"/>
      <c r="R164" s="150"/>
      <c r="S164" s="150"/>
      <c r="T164" s="150"/>
      <c r="U164" s="150"/>
      <c r="V164" s="150"/>
      <c r="W164" s="150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</row>
    <row r="165" spans="1:36" s="42" customFormat="1" ht="27" customHeight="1">
      <c r="A165" s="92">
        <v>161</v>
      </c>
      <c r="B165" s="236" t="s">
        <v>578</v>
      </c>
      <c r="C165" s="237" t="s">
        <v>348</v>
      </c>
      <c r="D165" s="237" t="s">
        <v>205</v>
      </c>
      <c r="E165" s="239" t="s">
        <v>11</v>
      </c>
      <c r="F165" s="237" t="s">
        <v>205</v>
      </c>
      <c r="G165" s="237">
        <v>2017</v>
      </c>
      <c r="H165" s="117">
        <v>35986.39</v>
      </c>
      <c r="I165" s="315"/>
      <c r="J165" s="229" t="s">
        <v>469</v>
      </c>
      <c r="K165" s="229"/>
      <c r="L165" s="150"/>
      <c r="M165" s="150"/>
      <c r="N165" s="150"/>
      <c r="O165" s="150">
        <v>161</v>
      </c>
      <c r="P165" s="150"/>
      <c r="Q165" s="150"/>
      <c r="R165" s="150"/>
      <c r="S165" s="150"/>
      <c r="T165" s="150"/>
      <c r="U165" s="150"/>
      <c r="V165" s="150"/>
      <c r="W165" s="150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</row>
    <row r="166" spans="1:36" s="42" customFormat="1" ht="27" customHeight="1">
      <c r="A166" s="93">
        <v>162</v>
      </c>
      <c r="B166" s="236" t="s">
        <v>579</v>
      </c>
      <c r="C166" s="30" t="s">
        <v>202</v>
      </c>
      <c r="D166" s="30" t="s">
        <v>10</v>
      </c>
      <c r="E166" s="30" t="s">
        <v>11</v>
      </c>
      <c r="F166" s="30" t="s">
        <v>11</v>
      </c>
      <c r="G166" s="30">
        <v>1959</v>
      </c>
      <c r="H166" s="118">
        <v>1811647.01</v>
      </c>
      <c r="I166" s="315"/>
      <c r="J166" s="140" t="s">
        <v>204</v>
      </c>
      <c r="K166" s="31" t="s">
        <v>1093</v>
      </c>
      <c r="L166" s="150"/>
      <c r="M166" s="150"/>
      <c r="N166" s="150"/>
      <c r="O166" s="150">
        <v>162</v>
      </c>
      <c r="P166" s="150"/>
      <c r="Q166" s="150"/>
      <c r="R166" s="150"/>
      <c r="S166" s="150"/>
      <c r="T166" s="150"/>
      <c r="U166" s="150"/>
      <c r="V166" s="150"/>
      <c r="W166" s="150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</row>
    <row r="167" spans="1:36" s="42" customFormat="1" ht="42" customHeight="1">
      <c r="A167" s="92">
        <v>163</v>
      </c>
      <c r="B167" s="236" t="s">
        <v>682</v>
      </c>
      <c r="C167" s="30" t="s">
        <v>298</v>
      </c>
      <c r="D167" s="30" t="s">
        <v>192</v>
      </c>
      <c r="E167" s="30" t="s">
        <v>193</v>
      </c>
      <c r="F167" s="30" t="s">
        <v>193</v>
      </c>
      <c r="G167" s="30">
        <v>1985</v>
      </c>
      <c r="H167" s="118">
        <v>9271818.77</v>
      </c>
      <c r="I167" s="315"/>
      <c r="J167" s="140" t="s">
        <v>299</v>
      </c>
      <c r="K167" s="31" t="s">
        <v>300</v>
      </c>
      <c r="L167" s="150"/>
      <c r="M167" s="150"/>
      <c r="N167" s="150"/>
      <c r="O167" s="150">
        <v>163</v>
      </c>
      <c r="P167" s="150"/>
      <c r="Q167" s="150"/>
      <c r="R167" s="150"/>
      <c r="S167" s="150"/>
      <c r="T167" s="150"/>
      <c r="U167" s="150"/>
      <c r="V167" s="150"/>
      <c r="W167" s="150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</row>
    <row r="168" spans="1:36" s="42" customFormat="1" ht="37.5" customHeight="1">
      <c r="A168" s="93">
        <v>164</v>
      </c>
      <c r="B168" s="31" t="s">
        <v>191</v>
      </c>
      <c r="C168" s="30" t="s">
        <v>186</v>
      </c>
      <c r="D168" s="30" t="s">
        <v>192</v>
      </c>
      <c r="E168" s="30" t="s">
        <v>193</v>
      </c>
      <c r="F168" s="30" t="s">
        <v>194</v>
      </c>
      <c r="G168" s="30">
        <v>1950</v>
      </c>
      <c r="H168" s="117">
        <v>3691793.29</v>
      </c>
      <c r="I168" s="315"/>
      <c r="J168" s="140" t="s">
        <v>195</v>
      </c>
      <c r="K168" s="31" t="s">
        <v>196</v>
      </c>
      <c r="L168" s="150"/>
      <c r="M168" s="150"/>
      <c r="N168" s="150"/>
      <c r="O168" s="150">
        <v>164</v>
      </c>
      <c r="P168" s="150"/>
      <c r="Q168" s="150"/>
      <c r="R168" s="150"/>
      <c r="S168" s="150"/>
      <c r="T168" s="150"/>
      <c r="U168" s="150"/>
      <c r="V168" s="150"/>
      <c r="W168" s="150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</row>
    <row r="169" spans="1:36" s="133" customFormat="1" ht="37.5" customHeight="1">
      <c r="A169" s="92">
        <v>165</v>
      </c>
      <c r="B169" s="236" t="s">
        <v>632</v>
      </c>
      <c r="C169" s="237" t="s">
        <v>348</v>
      </c>
      <c r="D169" s="237" t="s">
        <v>205</v>
      </c>
      <c r="E169" s="237" t="s">
        <v>205</v>
      </c>
      <c r="F169" s="237" t="s">
        <v>205</v>
      </c>
      <c r="G169" s="237">
        <v>2018</v>
      </c>
      <c r="H169" s="118">
        <v>619247.23</v>
      </c>
      <c r="I169" s="315"/>
      <c r="J169" s="232" t="s">
        <v>12</v>
      </c>
      <c r="K169" s="229" t="s">
        <v>472</v>
      </c>
      <c r="L169" s="289"/>
      <c r="M169" s="289"/>
      <c r="N169" s="289"/>
      <c r="O169" s="150">
        <v>165</v>
      </c>
      <c r="P169" s="289"/>
      <c r="Q169" s="289"/>
      <c r="R169" s="289"/>
      <c r="S169" s="289"/>
      <c r="T169" s="289"/>
      <c r="U169" s="289"/>
      <c r="V169" s="289"/>
      <c r="W169" s="28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</row>
    <row r="170" spans="1:36" s="133" customFormat="1" ht="37.5" customHeight="1">
      <c r="A170" s="93">
        <v>166</v>
      </c>
      <c r="B170" s="236" t="s">
        <v>633</v>
      </c>
      <c r="C170" s="237" t="s">
        <v>348</v>
      </c>
      <c r="D170" s="237" t="s">
        <v>205</v>
      </c>
      <c r="E170" s="237" t="s">
        <v>205</v>
      </c>
      <c r="F170" s="237" t="s">
        <v>205</v>
      </c>
      <c r="G170" s="237">
        <v>2018</v>
      </c>
      <c r="H170" s="118">
        <v>55418.53</v>
      </c>
      <c r="I170" s="315"/>
      <c r="J170" s="232" t="s">
        <v>12</v>
      </c>
      <c r="K170" s="229" t="s">
        <v>64</v>
      </c>
      <c r="L170" s="289"/>
      <c r="M170" s="289"/>
      <c r="N170" s="289"/>
      <c r="O170" s="150">
        <v>166</v>
      </c>
      <c r="P170" s="289"/>
      <c r="Q170" s="289"/>
      <c r="R170" s="289"/>
      <c r="S170" s="289"/>
      <c r="T170" s="289"/>
      <c r="U170" s="289"/>
      <c r="V170" s="289"/>
      <c r="W170" s="28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</row>
    <row r="171" spans="1:36" s="138" customFormat="1" ht="37.5" customHeight="1">
      <c r="A171" s="92">
        <v>167</v>
      </c>
      <c r="B171" s="229" t="s">
        <v>651</v>
      </c>
      <c r="C171" s="230" t="s">
        <v>574</v>
      </c>
      <c r="D171" s="237"/>
      <c r="E171" s="237"/>
      <c r="F171" s="237"/>
      <c r="G171" s="230">
        <v>2018</v>
      </c>
      <c r="H171" s="240">
        <v>21479.5</v>
      </c>
      <c r="I171" s="315"/>
      <c r="J171" s="232" t="s">
        <v>12</v>
      </c>
      <c r="K171" s="229" t="s">
        <v>654</v>
      </c>
      <c r="L171" s="289"/>
      <c r="M171" s="289"/>
      <c r="N171" s="289"/>
      <c r="O171" s="150">
        <v>167</v>
      </c>
      <c r="P171" s="289"/>
      <c r="Q171" s="289"/>
      <c r="R171" s="289"/>
      <c r="S171" s="289"/>
      <c r="T171" s="289"/>
      <c r="U171" s="289"/>
      <c r="V171" s="289"/>
      <c r="W171" s="28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</row>
    <row r="172" spans="1:36" s="138" customFormat="1" ht="37.5" customHeight="1">
      <c r="A172" s="93">
        <v>168</v>
      </c>
      <c r="B172" s="229" t="s">
        <v>652</v>
      </c>
      <c r="C172" s="230" t="s">
        <v>574</v>
      </c>
      <c r="D172" s="237"/>
      <c r="E172" s="237"/>
      <c r="F172" s="237"/>
      <c r="G172" s="230">
        <v>2018</v>
      </c>
      <c r="H172" s="240">
        <v>35728</v>
      </c>
      <c r="I172" s="315"/>
      <c r="J172" s="232" t="s">
        <v>12</v>
      </c>
      <c r="K172" s="229" t="s">
        <v>655</v>
      </c>
      <c r="L172" s="289"/>
      <c r="M172" s="289"/>
      <c r="N172" s="289"/>
      <c r="O172" s="150">
        <v>168</v>
      </c>
      <c r="P172" s="289"/>
      <c r="Q172" s="289"/>
      <c r="R172" s="289"/>
      <c r="S172" s="289"/>
      <c r="T172" s="289"/>
      <c r="U172" s="289"/>
      <c r="V172" s="289"/>
      <c r="W172" s="28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</row>
    <row r="173" spans="1:36" s="138" customFormat="1" ht="37.5" customHeight="1">
      <c r="A173" s="92">
        <v>169</v>
      </c>
      <c r="B173" s="229" t="s">
        <v>653</v>
      </c>
      <c r="C173" s="230" t="s">
        <v>80</v>
      </c>
      <c r="D173" s="237"/>
      <c r="E173" s="237"/>
      <c r="F173" s="237"/>
      <c r="G173" s="230">
        <v>2018</v>
      </c>
      <c r="H173" s="240">
        <v>77245.61</v>
      </c>
      <c r="I173" s="315"/>
      <c r="J173" s="232" t="s">
        <v>12</v>
      </c>
      <c r="K173" s="229" t="s">
        <v>656</v>
      </c>
      <c r="L173" s="289"/>
      <c r="M173" s="289"/>
      <c r="N173" s="289"/>
      <c r="O173" s="150">
        <v>169</v>
      </c>
      <c r="P173" s="289"/>
      <c r="Q173" s="289"/>
      <c r="R173" s="289"/>
      <c r="S173" s="289"/>
      <c r="T173" s="289"/>
      <c r="U173" s="289"/>
      <c r="V173" s="289"/>
      <c r="W173" s="28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</row>
    <row r="174" spans="1:36" s="138" customFormat="1" ht="37.5" customHeight="1" thickBot="1">
      <c r="A174" s="93">
        <v>170</v>
      </c>
      <c r="B174" s="229" t="s">
        <v>657</v>
      </c>
      <c r="C174" s="230" t="s">
        <v>30</v>
      </c>
      <c r="D174" s="230" t="s">
        <v>10</v>
      </c>
      <c r="E174" s="231" t="s">
        <v>11</v>
      </c>
      <c r="F174" s="237"/>
      <c r="G174" s="230">
        <v>2017</v>
      </c>
      <c r="H174" s="241">
        <v>60398.35</v>
      </c>
      <c r="I174" s="317"/>
      <c r="J174" s="232" t="s">
        <v>12</v>
      </c>
      <c r="K174" s="229" t="s">
        <v>26</v>
      </c>
      <c r="L174" s="289"/>
      <c r="M174" s="289"/>
      <c r="N174" s="289"/>
      <c r="O174" s="150">
        <v>170</v>
      </c>
      <c r="P174" s="289"/>
      <c r="Q174" s="289"/>
      <c r="R174" s="289"/>
      <c r="S174" s="289"/>
      <c r="T174" s="289"/>
      <c r="U174" s="289"/>
      <c r="V174" s="289"/>
      <c r="W174" s="28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</row>
    <row r="175" spans="1:36" s="25" customFormat="1" ht="25.5" customHeight="1" thickBot="1">
      <c r="A175" s="336" t="s">
        <v>174</v>
      </c>
      <c r="B175" s="337"/>
      <c r="C175" s="337"/>
      <c r="D175" s="337"/>
      <c r="E175" s="337"/>
      <c r="F175" s="337"/>
      <c r="G175" s="338"/>
      <c r="H175" s="119">
        <f>SUM(H5:H174)</f>
        <v>81455890.06</v>
      </c>
      <c r="I175" s="369"/>
      <c r="J175" s="370"/>
      <c r="K175" s="370"/>
      <c r="L175" s="370"/>
      <c r="M175" s="370"/>
      <c r="N175" s="370"/>
      <c r="O175" s="370"/>
      <c r="P175" s="370"/>
      <c r="Q175" s="370"/>
      <c r="R175" s="370"/>
      <c r="S175" s="370"/>
      <c r="T175" s="370"/>
      <c r="U175" s="370"/>
      <c r="V175" s="370"/>
      <c r="W175" s="370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</row>
    <row r="176" spans="1:36" s="26" customFormat="1" ht="23.25" customHeight="1" thickBot="1">
      <c r="A176" s="351" t="s">
        <v>177</v>
      </c>
      <c r="B176" s="352"/>
      <c r="C176" s="352"/>
      <c r="D176" s="352"/>
      <c r="E176" s="352"/>
      <c r="F176" s="352"/>
      <c r="G176" s="352"/>
      <c r="H176" s="352"/>
      <c r="I176" s="352"/>
      <c r="J176" s="352"/>
      <c r="K176" s="352"/>
      <c r="L176" s="352"/>
      <c r="M176" s="352"/>
      <c r="N176" s="352"/>
      <c r="O176" s="352"/>
      <c r="P176" s="352"/>
      <c r="Q176" s="352"/>
      <c r="R176" s="352"/>
      <c r="S176" s="352"/>
      <c r="T176" s="352"/>
      <c r="U176" s="352"/>
      <c r="V176" s="352"/>
      <c r="W176" s="353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</row>
    <row r="177" spans="1:36" s="27" customFormat="1" ht="71.25" customHeight="1" thickBot="1">
      <c r="A177" s="212">
        <v>1</v>
      </c>
      <c r="B177" s="210" t="s">
        <v>185</v>
      </c>
      <c r="C177" s="212" t="s">
        <v>186</v>
      </c>
      <c r="D177" s="212" t="s">
        <v>10</v>
      </c>
      <c r="E177" s="212" t="s">
        <v>11</v>
      </c>
      <c r="F177" s="212" t="s">
        <v>11</v>
      </c>
      <c r="G177" s="212">
        <v>1972</v>
      </c>
      <c r="H177" s="63">
        <v>1203157.37</v>
      </c>
      <c r="I177" s="208" t="s">
        <v>302</v>
      </c>
      <c r="J177" s="66" t="s">
        <v>187</v>
      </c>
      <c r="K177" s="210" t="s">
        <v>188</v>
      </c>
      <c r="L177" s="297" t="s">
        <v>1127</v>
      </c>
      <c r="M177" s="297" t="s">
        <v>1128</v>
      </c>
      <c r="N177" s="297" t="s">
        <v>1129</v>
      </c>
      <c r="O177" s="298">
        <v>1</v>
      </c>
      <c r="P177" s="297" t="s">
        <v>961</v>
      </c>
      <c r="Q177" s="297" t="s">
        <v>961</v>
      </c>
      <c r="R177" s="297" t="s">
        <v>1130</v>
      </c>
      <c r="S177" s="297" t="s">
        <v>1130</v>
      </c>
      <c r="T177" s="297" t="s">
        <v>1130</v>
      </c>
      <c r="U177" s="297" t="s">
        <v>1130</v>
      </c>
      <c r="V177" s="297" t="s">
        <v>961</v>
      </c>
      <c r="W177" s="297" t="s">
        <v>1130</v>
      </c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</row>
    <row r="178" spans="1:36" s="26" customFormat="1" ht="24" customHeight="1" thickBot="1">
      <c r="A178" s="318" t="s">
        <v>174</v>
      </c>
      <c r="B178" s="319"/>
      <c r="C178" s="319"/>
      <c r="D178" s="319"/>
      <c r="E178" s="319"/>
      <c r="F178" s="319"/>
      <c r="G178" s="320"/>
      <c r="H178" s="64">
        <f>SUM(H177)</f>
        <v>1203157.37</v>
      </c>
      <c r="I178" s="371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</row>
    <row r="179" spans="1:36" s="28" customFormat="1" ht="24" customHeight="1" thickBot="1">
      <c r="A179" s="242" t="s">
        <v>308</v>
      </c>
      <c r="B179" s="65"/>
      <c r="C179" s="65"/>
      <c r="D179" s="65"/>
      <c r="E179" s="65"/>
      <c r="F179" s="65"/>
      <c r="G179" s="65"/>
      <c r="H179" s="351"/>
      <c r="I179" s="352"/>
      <c r="J179" s="352"/>
      <c r="K179" s="352"/>
      <c r="L179" s="352"/>
      <c r="M179" s="352"/>
      <c r="N179" s="352"/>
      <c r="O179" s="352"/>
      <c r="P179" s="352"/>
      <c r="Q179" s="352"/>
      <c r="R179" s="352"/>
      <c r="S179" s="352"/>
      <c r="T179" s="352"/>
      <c r="U179" s="352"/>
      <c r="V179" s="352"/>
      <c r="W179" s="353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</row>
    <row r="180" spans="1:36" s="27" customFormat="1" ht="30.75" customHeight="1" thickBot="1">
      <c r="A180" s="212">
        <v>1</v>
      </c>
      <c r="B180" s="210" t="s">
        <v>201</v>
      </c>
      <c r="C180" s="212" t="s">
        <v>202</v>
      </c>
      <c r="D180" s="212" t="s">
        <v>10</v>
      </c>
      <c r="E180" s="212" t="s">
        <v>11</v>
      </c>
      <c r="F180" s="212" t="s">
        <v>11</v>
      </c>
      <c r="G180" s="73" t="s">
        <v>415</v>
      </c>
      <c r="H180" s="290" t="s">
        <v>415</v>
      </c>
      <c r="I180" s="208" t="s">
        <v>302</v>
      </c>
      <c r="J180" s="290" t="s">
        <v>415</v>
      </c>
      <c r="K180" s="210" t="s">
        <v>203</v>
      </c>
      <c r="L180" s="297" t="s">
        <v>1131</v>
      </c>
      <c r="M180" s="297" t="s">
        <v>1132</v>
      </c>
      <c r="N180" s="297" t="s">
        <v>1133</v>
      </c>
      <c r="O180" s="298">
        <v>1</v>
      </c>
      <c r="P180" s="297" t="s">
        <v>961</v>
      </c>
      <c r="Q180" s="297" t="s">
        <v>961</v>
      </c>
      <c r="R180" s="297" t="s">
        <v>1130</v>
      </c>
      <c r="S180" s="297" t="s">
        <v>1130</v>
      </c>
      <c r="T180" s="297" t="s">
        <v>1130</v>
      </c>
      <c r="U180" s="297" t="s">
        <v>1130</v>
      </c>
      <c r="V180" s="297" t="s">
        <v>961</v>
      </c>
      <c r="W180" s="297" t="s">
        <v>1130</v>
      </c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</row>
    <row r="181" spans="1:36" s="26" customFormat="1" ht="22.5" customHeight="1" thickBot="1">
      <c r="A181" s="319" t="s">
        <v>174</v>
      </c>
      <c r="B181" s="319"/>
      <c r="C181" s="319"/>
      <c r="D181" s="319"/>
      <c r="E181" s="319"/>
      <c r="F181" s="319"/>
      <c r="G181" s="320"/>
      <c r="H181" s="291"/>
      <c r="I181" s="372"/>
      <c r="J181" s="373"/>
      <c r="K181" s="373"/>
      <c r="L181" s="373"/>
      <c r="M181" s="373"/>
      <c r="N181" s="373"/>
      <c r="O181" s="373"/>
      <c r="P181" s="373"/>
      <c r="Q181" s="373"/>
      <c r="R181" s="373"/>
      <c r="S181" s="373"/>
      <c r="T181" s="373"/>
      <c r="U181" s="373"/>
      <c r="V181" s="373"/>
      <c r="W181" s="373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</row>
    <row r="182" spans="1:36" s="26" customFormat="1" ht="24.75" customHeight="1" thickBot="1">
      <c r="A182" s="351" t="s">
        <v>309</v>
      </c>
      <c r="B182" s="352"/>
      <c r="C182" s="352"/>
      <c r="D182" s="352"/>
      <c r="E182" s="352"/>
      <c r="F182" s="352"/>
      <c r="G182" s="352"/>
      <c r="H182" s="352"/>
      <c r="I182" s="352"/>
      <c r="J182" s="352"/>
      <c r="K182" s="352"/>
      <c r="L182" s="352"/>
      <c r="M182" s="352"/>
      <c r="N182" s="352"/>
      <c r="O182" s="352"/>
      <c r="P182" s="352"/>
      <c r="Q182" s="352"/>
      <c r="R182" s="352"/>
      <c r="S182" s="352"/>
      <c r="T182" s="352"/>
      <c r="U182" s="352"/>
      <c r="V182" s="352"/>
      <c r="W182" s="353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</row>
    <row r="183" spans="1:36" s="27" customFormat="1" ht="30.75" customHeight="1">
      <c r="A183" s="33">
        <v>1</v>
      </c>
      <c r="B183" s="214" t="s">
        <v>628</v>
      </c>
      <c r="C183" s="33"/>
      <c r="D183" s="33"/>
      <c r="E183" s="33"/>
      <c r="F183" s="217"/>
      <c r="G183" s="217"/>
      <c r="H183" s="228"/>
      <c r="I183" s="218"/>
      <c r="J183" s="220"/>
      <c r="K183" s="219"/>
      <c r="L183" s="297" t="s">
        <v>1127</v>
      </c>
      <c r="M183" s="297" t="s">
        <v>1134</v>
      </c>
      <c r="N183" s="297" t="s">
        <v>1135</v>
      </c>
      <c r="O183" s="298">
        <v>1</v>
      </c>
      <c r="P183" s="297" t="s">
        <v>961</v>
      </c>
      <c r="Q183" s="297" t="s">
        <v>961</v>
      </c>
      <c r="R183" s="297" t="s">
        <v>1136</v>
      </c>
      <c r="S183" s="297" t="s">
        <v>1136</v>
      </c>
      <c r="T183" s="297" t="s">
        <v>1136</v>
      </c>
      <c r="U183" s="297" t="s">
        <v>1130</v>
      </c>
      <c r="V183" s="297" t="s">
        <v>961</v>
      </c>
      <c r="W183" s="297" t="s">
        <v>1130</v>
      </c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</row>
    <row r="184" spans="1:36" s="26" customFormat="1" ht="24.75" customHeight="1" thickBot="1">
      <c r="A184" s="318" t="s">
        <v>174</v>
      </c>
      <c r="B184" s="319"/>
      <c r="C184" s="319"/>
      <c r="D184" s="319"/>
      <c r="E184" s="319"/>
      <c r="F184" s="348"/>
      <c r="G184" s="349"/>
      <c r="H184" s="292">
        <f>H183</f>
        <v>0</v>
      </c>
      <c r="I184" s="372"/>
      <c r="J184" s="373"/>
      <c r="K184" s="373"/>
      <c r="L184" s="373"/>
      <c r="M184" s="373"/>
      <c r="N184" s="373"/>
      <c r="O184" s="373"/>
      <c r="P184" s="373"/>
      <c r="Q184" s="373"/>
      <c r="R184" s="373"/>
      <c r="S184" s="373"/>
      <c r="T184" s="373"/>
      <c r="U184" s="373"/>
      <c r="V184" s="373"/>
      <c r="W184" s="373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</row>
    <row r="185" spans="1:36" s="26" customFormat="1" ht="21.75" customHeight="1" thickBot="1">
      <c r="A185" s="351" t="s">
        <v>310</v>
      </c>
      <c r="B185" s="352"/>
      <c r="C185" s="352"/>
      <c r="D185" s="352"/>
      <c r="E185" s="352"/>
      <c r="F185" s="352"/>
      <c r="G185" s="352"/>
      <c r="H185" s="352"/>
      <c r="I185" s="352"/>
      <c r="J185" s="352"/>
      <c r="K185" s="352"/>
      <c r="L185" s="352"/>
      <c r="M185" s="352"/>
      <c r="N185" s="352"/>
      <c r="O185" s="352"/>
      <c r="P185" s="352"/>
      <c r="Q185" s="352"/>
      <c r="R185" s="352"/>
      <c r="S185" s="352"/>
      <c r="T185" s="352"/>
      <c r="U185" s="352"/>
      <c r="V185" s="352"/>
      <c r="W185" s="353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</row>
    <row r="186" spans="1:36" s="27" customFormat="1" ht="33" customHeight="1" thickBot="1">
      <c r="A186" s="212">
        <v>1</v>
      </c>
      <c r="B186" s="214" t="s">
        <v>630</v>
      </c>
      <c r="C186" s="212"/>
      <c r="D186" s="212"/>
      <c r="E186" s="212"/>
      <c r="F186" s="212"/>
      <c r="G186" s="212"/>
      <c r="H186" s="293"/>
      <c r="I186" s="218"/>
      <c r="J186" s="220"/>
      <c r="K186" s="219"/>
      <c r="L186" s="297" t="s">
        <v>1137</v>
      </c>
      <c r="M186" s="297" t="s">
        <v>1138</v>
      </c>
      <c r="N186" s="297" t="s">
        <v>1139</v>
      </c>
      <c r="O186" s="298">
        <v>1</v>
      </c>
      <c r="P186" s="297" t="s">
        <v>1140</v>
      </c>
      <c r="Q186" s="297" t="s">
        <v>961</v>
      </c>
      <c r="R186" s="297" t="s">
        <v>1141</v>
      </c>
      <c r="S186" s="297" t="s">
        <v>1130</v>
      </c>
      <c r="T186" s="297" t="s">
        <v>1130</v>
      </c>
      <c r="U186" s="297" t="s">
        <v>1130</v>
      </c>
      <c r="V186" s="297" t="s">
        <v>961</v>
      </c>
      <c r="W186" s="297" t="s">
        <v>1130</v>
      </c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</row>
    <row r="187" spans="1:36" s="26" customFormat="1" ht="23.25" customHeight="1" thickBot="1">
      <c r="A187" s="318" t="s">
        <v>174</v>
      </c>
      <c r="B187" s="339"/>
      <c r="C187" s="339"/>
      <c r="D187" s="339"/>
      <c r="E187" s="339"/>
      <c r="F187" s="339"/>
      <c r="G187" s="340"/>
      <c r="H187" s="77">
        <f>H186</f>
        <v>0</v>
      </c>
      <c r="I187" s="346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</row>
    <row r="188" spans="1:36" s="26" customFormat="1" ht="23.25" customHeight="1" thickBot="1">
      <c r="A188" s="351" t="s">
        <v>682</v>
      </c>
      <c r="B188" s="352"/>
      <c r="C188" s="352"/>
      <c r="D188" s="352"/>
      <c r="E188" s="352"/>
      <c r="F188" s="352"/>
      <c r="G188" s="352"/>
      <c r="H188" s="352"/>
      <c r="I188" s="352"/>
      <c r="J188" s="352"/>
      <c r="K188" s="352"/>
      <c r="L188" s="352"/>
      <c r="M188" s="352"/>
      <c r="N188" s="352"/>
      <c r="O188" s="352"/>
      <c r="P188" s="352"/>
      <c r="Q188" s="352"/>
      <c r="R188" s="352"/>
      <c r="S188" s="352"/>
      <c r="T188" s="352"/>
      <c r="U188" s="352"/>
      <c r="V188" s="352"/>
      <c r="W188" s="353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</row>
    <row r="189" spans="1:36" s="27" customFormat="1" ht="97.5" customHeight="1" thickBot="1">
      <c r="A189" s="212">
        <v>1</v>
      </c>
      <c r="B189" s="214" t="s">
        <v>629</v>
      </c>
      <c r="C189" s="212"/>
      <c r="D189" s="212"/>
      <c r="E189" s="212"/>
      <c r="F189" s="212"/>
      <c r="G189" s="212"/>
      <c r="H189" s="228"/>
      <c r="I189" s="218"/>
      <c r="J189" s="220"/>
      <c r="K189" s="219"/>
      <c r="L189" s="299" t="s">
        <v>1142</v>
      </c>
      <c r="M189" s="299" t="s">
        <v>1143</v>
      </c>
      <c r="N189" s="299" t="s">
        <v>1144</v>
      </c>
      <c r="O189" s="298">
        <v>1</v>
      </c>
      <c r="P189" s="297" t="s">
        <v>1145</v>
      </c>
      <c r="Q189" s="297" t="s">
        <v>1146</v>
      </c>
      <c r="R189" s="297" t="s">
        <v>1147</v>
      </c>
      <c r="S189" s="297" t="s">
        <v>1141</v>
      </c>
      <c r="T189" s="297" t="s">
        <v>1148</v>
      </c>
      <c r="U189" s="297" t="s">
        <v>1148</v>
      </c>
      <c r="V189" s="297" t="s">
        <v>961</v>
      </c>
      <c r="W189" s="297" t="s">
        <v>1148</v>
      </c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</row>
    <row r="190" spans="1:36" s="27" customFormat="1" ht="22.5" customHeight="1" thickBot="1">
      <c r="A190" s="357" t="s">
        <v>174</v>
      </c>
      <c r="B190" s="358"/>
      <c r="C190" s="358"/>
      <c r="D190" s="358"/>
      <c r="E190" s="358"/>
      <c r="F190" s="358"/>
      <c r="G190" s="359"/>
      <c r="H190" s="119">
        <f>H189</f>
        <v>0</v>
      </c>
      <c r="I190" s="374"/>
      <c r="J190" s="375"/>
      <c r="K190" s="375"/>
      <c r="L190" s="375"/>
      <c r="M190" s="375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</row>
    <row r="191" spans="1:36" s="26" customFormat="1" ht="22.5" customHeight="1" thickBot="1">
      <c r="A191" s="351" t="s">
        <v>311</v>
      </c>
      <c r="B191" s="352"/>
      <c r="C191" s="352"/>
      <c r="D191" s="352"/>
      <c r="E191" s="352"/>
      <c r="F191" s="352"/>
      <c r="G191" s="352"/>
      <c r="H191" s="352"/>
      <c r="I191" s="352"/>
      <c r="J191" s="352"/>
      <c r="K191" s="352"/>
      <c r="L191" s="352"/>
      <c r="M191" s="352"/>
      <c r="N191" s="352"/>
      <c r="O191" s="352"/>
      <c r="P191" s="352"/>
      <c r="Q191" s="352"/>
      <c r="R191" s="352"/>
      <c r="S191" s="352"/>
      <c r="T191" s="352"/>
      <c r="U191" s="352"/>
      <c r="V191" s="352"/>
      <c r="W191" s="353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</row>
    <row r="192" spans="1:36" s="21" customFormat="1" ht="70.5" customHeight="1">
      <c r="A192" s="61">
        <v>1</v>
      </c>
      <c r="B192" s="48" t="s">
        <v>289</v>
      </c>
      <c r="C192" s="61" t="s">
        <v>290</v>
      </c>
      <c r="D192" s="61" t="s">
        <v>10</v>
      </c>
      <c r="E192" s="61" t="s">
        <v>11</v>
      </c>
      <c r="F192" s="61" t="s">
        <v>11</v>
      </c>
      <c r="G192" s="67">
        <v>1955</v>
      </c>
      <c r="H192" s="68">
        <v>117026.64</v>
      </c>
      <c r="I192" s="69" t="s">
        <v>302</v>
      </c>
      <c r="J192" s="87" t="s">
        <v>291</v>
      </c>
      <c r="K192" s="48" t="s">
        <v>292</v>
      </c>
      <c r="L192" s="300" t="s">
        <v>1149</v>
      </c>
      <c r="M192" s="300" t="s">
        <v>1150</v>
      </c>
      <c r="N192" s="300" t="s">
        <v>1151</v>
      </c>
      <c r="O192" s="298">
        <v>1</v>
      </c>
      <c r="P192" s="21" t="s">
        <v>12</v>
      </c>
      <c r="Q192" s="300" t="s">
        <v>12</v>
      </c>
      <c r="R192" s="300" t="s">
        <v>1154</v>
      </c>
      <c r="S192" s="300" t="s">
        <v>1148</v>
      </c>
      <c r="T192" s="300" t="s">
        <v>1148</v>
      </c>
      <c r="U192" s="300" t="s">
        <v>1148</v>
      </c>
      <c r="V192" s="300" t="s">
        <v>961</v>
      </c>
      <c r="W192" s="300" t="s">
        <v>1141</v>
      </c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</row>
    <row r="193" spans="1:36" s="21" customFormat="1" ht="75.75" customHeight="1" thickBot="1">
      <c r="A193" s="62">
        <v>2</v>
      </c>
      <c r="B193" s="49" t="s">
        <v>293</v>
      </c>
      <c r="C193" s="62" t="s">
        <v>294</v>
      </c>
      <c r="D193" s="62" t="s">
        <v>10</v>
      </c>
      <c r="E193" s="62" t="s">
        <v>62</v>
      </c>
      <c r="F193" s="62" t="s">
        <v>11</v>
      </c>
      <c r="G193" s="70">
        <v>2008</v>
      </c>
      <c r="H193" s="71">
        <v>2963250.78</v>
      </c>
      <c r="I193" s="72" t="s">
        <v>302</v>
      </c>
      <c r="J193" s="88" t="s">
        <v>295</v>
      </c>
      <c r="K193" s="51" t="s">
        <v>296</v>
      </c>
      <c r="L193" s="301" t="str">
        <f>L192</f>
        <v>cegła pełna, kamień ocieplanie-styropian, tynk silikatowy</v>
      </c>
      <c r="M193" s="301" t="s">
        <v>1152</v>
      </c>
      <c r="N193" s="301" t="s">
        <v>1153</v>
      </c>
      <c r="O193" s="14">
        <v>2</v>
      </c>
      <c r="P193" s="301" t="s">
        <v>12</v>
      </c>
      <c r="Q193" s="301" t="s">
        <v>12</v>
      </c>
      <c r="R193" s="301" t="s">
        <v>1155</v>
      </c>
      <c r="S193" s="301" t="s">
        <v>1148</v>
      </c>
      <c r="T193" s="301" t="s">
        <v>1148</v>
      </c>
      <c r="U193" s="301" t="s">
        <v>1148</v>
      </c>
      <c r="V193" s="301" t="s">
        <v>961</v>
      </c>
      <c r="W193" s="301" t="s">
        <v>1148</v>
      </c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</row>
    <row r="194" spans="1:36" s="26" customFormat="1" ht="23.25" customHeight="1" thickBot="1">
      <c r="A194" s="325" t="s">
        <v>174</v>
      </c>
      <c r="B194" s="326"/>
      <c r="C194" s="326"/>
      <c r="D194" s="326"/>
      <c r="E194" s="326"/>
      <c r="F194" s="326"/>
      <c r="G194" s="327"/>
      <c r="H194" s="77">
        <f>SUM(H192:H193)</f>
        <v>3080277.42</v>
      </c>
      <c r="I194" s="346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</row>
    <row r="195" spans="1:36" s="26" customFormat="1" ht="22.5" customHeight="1" thickBot="1">
      <c r="A195" s="351" t="s">
        <v>312</v>
      </c>
      <c r="B195" s="352"/>
      <c r="C195" s="352"/>
      <c r="D195" s="352"/>
      <c r="E195" s="352"/>
      <c r="F195" s="352"/>
      <c r="G195" s="352"/>
      <c r="H195" s="352"/>
      <c r="I195" s="352"/>
      <c r="J195" s="352"/>
      <c r="K195" s="352"/>
      <c r="L195" s="352"/>
      <c r="M195" s="352"/>
      <c r="N195" s="352"/>
      <c r="O195" s="352"/>
      <c r="P195" s="352"/>
      <c r="Q195" s="352"/>
      <c r="R195" s="352"/>
      <c r="S195" s="352"/>
      <c r="T195" s="352"/>
      <c r="U195" s="352"/>
      <c r="V195" s="352"/>
      <c r="W195" s="353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</row>
    <row r="196" spans="1:36" s="27" customFormat="1" ht="55.5" customHeight="1">
      <c r="A196" s="212">
        <v>1</v>
      </c>
      <c r="B196" s="210" t="s">
        <v>229</v>
      </c>
      <c r="C196" s="212" t="s">
        <v>230</v>
      </c>
      <c r="D196" s="212" t="s">
        <v>10</v>
      </c>
      <c r="E196" s="290" t="s">
        <v>415</v>
      </c>
      <c r="F196" s="212" t="s">
        <v>11</v>
      </c>
      <c r="G196" s="212">
        <v>1963</v>
      </c>
      <c r="H196" s="74">
        <v>435457.97</v>
      </c>
      <c r="I196" s="208" t="s">
        <v>302</v>
      </c>
      <c r="J196" s="213" t="s">
        <v>231</v>
      </c>
      <c r="K196" s="210" t="s">
        <v>232</v>
      </c>
      <c r="L196" s="297" t="s">
        <v>1156</v>
      </c>
      <c r="M196" s="297" t="s">
        <v>1157</v>
      </c>
      <c r="N196" s="297" t="s">
        <v>1158</v>
      </c>
      <c r="O196" s="298">
        <v>1</v>
      </c>
      <c r="P196" s="21" t="s">
        <v>12</v>
      </c>
      <c r="Q196" s="300" t="s">
        <v>12</v>
      </c>
      <c r="R196" s="297" t="s">
        <v>1154</v>
      </c>
      <c r="S196" s="297" t="s">
        <v>1141</v>
      </c>
      <c r="T196" s="297" t="s">
        <v>1141</v>
      </c>
      <c r="U196" s="297" t="s">
        <v>1162</v>
      </c>
      <c r="V196" s="297" t="s">
        <v>1163</v>
      </c>
      <c r="W196" s="297" t="s">
        <v>1141</v>
      </c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</row>
    <row r="197" spans="1:36" s="27" customFormat="1" ht="47.25" customHeight="1" thickBot="1">
      <c r="A197" s="30">
        <v>2</v>
      </c>
      <c r="B197" s="31" t="s">
        <v>233</v>
      </c>
      <c r="C197" s="30" t="s">
        <v>234</v>
      </c>
      <c r="D197" s="30" t="s">
        <v>10</v>
      </c>
      <c r="E197" s="73" t="s">
        <v>415</v>
      </c>
      <c r="F197" s="30" t="s">
        <v>11</v>
      </c>
      <c r="G197" s="30">
        <v>2011</v>
      </c>
      <c r="H197" s="75">
        <v>743789.75</v>
      </c>
      <c r="I197" s="166" t="s">
        <v>302</v>
      </c>
      <c r="J197" s="76" t="s">
        <v>235</v>
      </c>
      <c r="K197" s="31" t="s">
        <v>232</v>
      </c>
      <c r="L197" s="141" t="s">
        <v>1159</v>
      </c>
      <c r="M197" s="141" t="s">
        <v>1160</v>
      </c>
      <c r="N197" s="141" t="s">
        <v>1161</v>
      </c>
      <c r="O197" s="14">
        <v>2</v>
      </c>
      <c r="P197" s="301" t="s">
        <v>12</v>
      </c>
      <c r="Q197" s="301" t="s">
        <v>12</v>
      </c>
      <c r="R197" s="141" t="s">
        <v>1148</v>
      </c>
      <c r="S197" s="141" t="s">
        <v>1148</v>
      </c>
      <c r="T197" s="141" t="s">
        <v>1148</v>
      </c>
      <c r="U197" s="141" t="s">
        <v>1148</v>
      </c>
      <c r="V197" s="141" t="s">
        <v>1163</v>
      </c>
      <c r="W197" s="141" t="s">
        <v>1148</v>
      </c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</row>
    <row r="198" spans="1:36" s="26" customFormat="1" ht="22.5" customHeight="1" thickBot="1">
      <c r="A198" s="318" t="s">
        <v>174</v>
      </c>
      <c r="B198" s="319"/>
      <c r="C198" s="319"/>
      <c r="D198" s="319"/>
      <c r="E198" s="319"/>
      <c r="F198" s="319"/>
      <c r="G198" s="320"/>
      <c r="H198" s="77">
        <f>SUM(H196:H197)</f>
        <v>1179247.72</v>
      </c>
      <c r="I198" s="346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</row>
    <row r="199" spans="1:36" s="26" customFormat="1" ht="23.25" customHeight="1" thickBot="1">
      <c r="A199" s="351" t="s">
        <v>313</v>
      </c>
      <c r="B199" s="352"/>
      <c r="C199" s="352"/>
      <c r="D199" s="352"/>
      <c r="E199" s="352"/>
      <c r="F199" s="352"/>
      <c r="G199" s="352"/>
      <c r="H199" s="352"/>
      <c r="I199" s="352"/>
      <c r="J199" s="352"/>
      <c r="K199" s="352"/>
      <c r="L199" s="352"/>
      <c r="M199" s="352"/>
      <c r="N199" s="352"/>
      <c r="O199" s="352"/>
      <c r="P199" s="352"/>
      <c r="Q199" s="352"/>
      <c r="R199" s="352"/>
      <c r="S199" s="352"/>
      <c r="T199" s="352"/>
      <c r="U199" s="352"/>
      <c r="V199" s="352"/>
      <c r="W199" s="353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</row>
    <row r="200" spans="1:36" s="27" customFormat="1" ht="96" customHeight="1">
      <c r="A200" s="212">
        <v>1</v>
      </c>
      <c r="B200" s="210" t="s">
        <v>244</v>
      </c>
      <c r="C200" s="212" t="s">
        <v>245</v>
      </c>
      <c r="D200" s="212" t="s">
        <v>192</v>
      </c>
      <c r="E200" s="212" t="s">
        <v>193</v>
      </c>
      <c r="F200" s="212" t="s">
        <v>193</v>
      </c>
      <c r="G200" s="212">
        <v>1959</v>
      </c>
      <c r="H200" s="74">
        <v>1599111.43</v>
      </c>
      <c r="I200" s="208" t="s">
        <v>302</v>
      </c>
      <c r="J200" s="213" t="s">
        <v>246</v>
      </c>
      <c r="K200" s="210" t="s">
        <v>247</v>
      </c>
      <c r="L200" s="297" t="s">
        <v>1131</v>
      </c>
      <c r="M200" s="297" t="s">
        <v>1134</v>
      </c>
      <c r="N200" s="297" t="s">
        <v>1164</v>
      </c>
      <c r="O200" s="298">
        <v>1</v>
      </c>
      <c r="P200" s="297" t="s">
        <v>12</v>
      </c>
      <c r="Q200" s="299" t="s">
        <v>1167</v>
      </c>
      <c r="R200" s="297" t="s">
        <v>1168</v>
      </c>
      <c r="S200" s="297" t="s">
        <v>1168</v>
      </c>
      <c r="T200" s="297" t="s">
        <v>1168</v>
      </c>
      <c r="U200" s="297" t="s">
        <v>1169</v>
      </c>
      <c r="V200" s="297" t="s">
        <v>12</v>
      </c>
      <c r="W200" s="297" t="s">
        <v>1169</v>
      </c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</row>
    <row r="201" spans="1:36" s="27" customFormat="1" ht="29.25" customHeight="1" thickBot="1">
      <c r="A201" s="30">
        <v>2</v>
      </c>
      <c r="B201" s="31" t="s">
        <v>248</v>
      </c>
      <c r="C201" s="30" t="s">
        <v>249</v>
      </c>
      <c r="D201" s="30" t="s">
        <v>192</v>
      </c>
      <c r="E201" s="30" t="s">
        <v>193</v>
      </c>
      <c r="F201" s="30" t="s">
        <v>193</v>
      </c>
      <c r="G201" s="30">
        <v>2009</v>
      </c>
      <c r="H201" s="75">
        <v>641655.6</v>
      </c>
      <c r="I201" s="166" t="s">
        <v>302</v>
      </c>
      <c r="J201" s="76" t="s">
        <v>250</v>
      </c>
      <c r="K201" s="31" t="s">
        <v>247</v>
      </c>
      <c r="L201" s="141" t="s">
        <v>1165</v>
      </c>
      <c r="M201" s="141" t="s">
        <v>1134</v>
      </c>
      <c r="N201" s="141" t="s">
        <v>1166</v>
      </c>
      <c r="O201" s="14">
        <v>2</v>
      </c>
      <c r="P201" s="141" t="s">
        <v>12</v>
      </c>
      <c r="Q201" s="141" t="s">
        <v>205</v>
      </c>
      <c r="R201" s="141" t="s">
        <v>1169</v>
      </c>
      <c r="S201" s="141" t="s">
        <v>1169</v>
      </c>
      <c r="T201" s="141" t="s">
        <v>1168</v>
      </c>
      <c r="U201" s="141" t="s">
        <v>1169</v>
      </c>
      <c r="V201" s="141" t="s">
        <v>12</v>
      </c>
      <c r="W201" s="141" t="s">
        <v>1169</v>
      </c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</row>
    <row r="202" spans="1:36" s="26" customFormat="1" ht="27" customHeight="1" thickBot="1">
      <c r="A202" s="318" t="s">
        <v>174</v>
      </c>
      <c r="B202" s="339"/>
      <c r="C202" s="339"/>
      <c r="D202" s="339"/>
      <c r="E202" s="339"/>
      <c r="F202" s="339"/>
      <c r="G202" s="340"/>
      <c r="H202" s="77">
        <f>SUM(H200:H201)</f>
        <v>2240767.03</v>
      </c>
      <c r="I202" s="346"/>
      <c r="J202" s="339"/>
      <c r="K202" s="339"/>
      <c r="L202" s="339"/>
      <c r="M202" s="339"/>
      <c r="N202" s="339"/>
      <c r="O202" s="339"/>
      <c r="P202" s="339"/>
      <c r="Q202" s="339"/>
      <c r="R202" s="339"/>
      <c r="S202" s="339"/>
      <c r="T202" s="339"/>
      <c r="U202" s="339"/>
      <c r="V202" s="339"/>
      <c r="W202" s="339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</row>
    <row r="203" spans="1:36" s="26" customFormat="1" ht="25.5" customHeight="1" thickBot="1">
      <c r="A203" s="351" t="s">
        <v>516</v>
      </c>
      <c r="B203" s="352"/>
      <c r="C203" s="352"/>
      <c r="D203" s="352"/>
      <c r="E203" s="352"/>
      <c r="F203" s="352"/>
      <c r="G203" s="352"/>
      <c r="H203" s="352"/>
      <c r="I203" s="352"/>
      <c r="J203" s="352"/>
      <c r="K203" s="352"/>
      <c r="L203" s="352"/>
      <c r="M203" s="352"/>
      <c r="N203" s="352"/>
      <c r="O203" s="352"/>
      <c r="P203" s="352"/>
      <c r="Q203" s="352"/>
      <c r="R203" s="352"/>
      <c r="S203" s="352"/>
      <c r="T203" s="352"/>
      <c r="U203" s="352"/>
      <c r="V203" s="352"/>
      <c r="W203" s="353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</row>
    <row r="204" spans="1:36" s="27" customFormat="1" ht="67.5" customHeight="1">
      <c r="A204" s="212">
        <v>1</v>
      </c>
      <c r="B204" s="210" t="s">
        <v>253</v>
      </c>
      <c r="C204" s="212" t="s">
        <v>254</v>
      </c>
      <c r="D204" s="212" t="s">
        <v>10</v>
      </c>
      <c r="E204" s="212" t="s">
        <v>11</v>
      </c>
      <c r="F204" s="212" t="s">
        <v>11</v>
      </c>
      <c r="G204" s="212">
        <v>1928</v>
      </c>
      <c r="H204" s="343">
        <v>2710185.13</v>
      </c>
      <c r="I204" s="315" t="s">
        <v>302</v>
      </c>
      <c r="J204" s="383" t="s">
        <v>255</v>
      </c>
      <c r="K204" s="323" t="s">
        <v>256</v>
      </c>
      <c r="L204" s="299" t="s">
        <v>1170</v>
      </c>
      <c r="M204" s="297" t="s">
        <v>1171</v>
      </c>
      <c r="N204" s="297" t="s">
        <v>1172</v>
      </c>
      <c r="O204" s="298">
        <v>1</v>
      </c>
      <c r="P204" s="297" t="s">
        <v>11</v>
      </c>
      <c r="Q204" s="297" t="s">
        <v>11</v>
      </c>
      <c r="R204" s="297" t="s">
        <v>1130</v>
      </c>
      <c r="S204" s="297" t="s">
        <v>1130</v>
      </c>
      <c r="T204" s="297" t="s">
        <v>1130</v>
      </c>
      <c r="U204" s="297" t="s">
        <v>1130</v>
      </c>
      <c r="V204" s="379" t="s">
        <v>1130</v>
      </c>
      <c r="W204" s="379" t="s">
        <v>1130</v>
      </c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</row>
    <row r="205" spans="1:36" s="27" customFormat="1" ht="91.5" customHeight="1" thickBot="1">
      <c r="A205" s="211">
        <v>2</v>
      </c>
      <c r="B205" s="209" t="s">
        <v>430</v>
      </c>
      <c r="C205" s="211" t="s">
        <v>254</v>
      </c>
      <c r="D205" s="211" t="s">
        <v>10</v>
      </c>
      <c r="E205" s="211" t="s">
        <v>11</v>
      </c>
      <c r="F205" s="211" t="s">
        <v>11</v>
      </c>
      <c r="G205" s="211">
        <v>1986</v>
      </c>
      <c r="H205" s="343"/>
      <c r="I205" s="317"/>
      <c r="J205" s="384"/>
      <c r="K205" s="324"/>
      <c r="L205" s="302" t="s">
        <v>1173</v>
      </c>
      <c r="M205" s="141" t="s">
        <v>1174</v>
      </c>
      <c r="N205" s="141" t="s">
        <v>1175</v>
      </c>
      <c r="O205" s="14">
        <v>2</v>
      </c>
      <c r="P205" s="141" t="s">
        <v>11</v>
      </c>
      <c r="Q205" s="141" t="s">
        <v>11</v>
      </c>
      <c r="R205" s="297" t="s">
        <v>1130</v>
      </c>
      <c r="S205" s="297" t="s">
        <v>1130</v>
      </c>
      <c r="T205" s="297" t="s">
        <v>1130</v>
      </c>
      <c r="U205" s="297" t="s">
        <v>1130</v>
      </c>
      <c r="V205" s="380"/>
      <c r="W205" s="380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</row>
    <row r="206" spans="1:36" s="26" customFormat="1" ht="25.5" customHeight="1" thickBot="1">
      <c r="A206" s="318" t="s">
        <v>174</v>
      </c>
      <c r="B206" s="319"/>
      <c r="C206" s="319"/>
      <c r="D206" s="319"/>
      <c r="E206" s="319"/>
      <c r="F206" s="319"/>
      <c r="G206" s="320"/>
      <c r="H206" s="77">
        <f>SUM(H204)</f>
        <v>2710185.13</v>
      </c>
      <c r="I206" s="346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</row>
    <row r="207" spans="1:36" s="26" customFormat="1" ht="23.25" customHeight="1" thickBot="1">
      <c r="A207" s="351" t="s">
        <v>522</v>
      </c>
      <c r="B207" s="352"/>
      <c r="C207" s="352"/>
      <c r="D207" s="352"/>
      <c r="E207" s="352"/>
      <c r="F207" s="352"/>
      <c r="G207" s="352"/>
      <c r="H207" s="352"/>
      <c r="I207" s="352"/>
      <c r="J207" s="352"/>
      <c r="K207" s="352"/>
      <c r="L207" s="352"/>
      <c r="M207" s="352"/>
      <c r="N207" s="352"/>
      <c r="O207" s="352"/>
      <c r="P207" s="352"/>
      <c r="Q207" s="352"/>
      <c r="R207" s="352"/>
      <c r="S207" s="352"/>
      <c r="T207" s="352"/>
      <c r="U207" s="352"/>
      <c r="V207" s="352"/>
      <c r="W207" s="353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</row>
    <row r="208" spans="1:36" s="27" customFormat="1" ht="32.25" customHeight="1">
      <c r="A208" s="341">
        <v>1</v>
      </c>
      <c r="B208" s="347" t="s">
        <v>206</v>
      </c>
      <c r="C208" s="341" t="s">
        <v>207</v>
      </c>
      <c r="D208" s="341" t="s">
        <v>10</v>
      </c>
      <c r="E208" s="212" t="s">
        <v>11</v>
      </c>
      <c r="F208" s="212" t="s">
        <v>11</v>
      </c>
      <c r="G208" s="212">
        <v>1938</v>
      </c>
      <c r="H208" s="344">
        <v>251515.84</v>
      </c>
      <c r="I208" s="315" t="s">
        <v>302</v>
      </c>
      <c r="J208" s="213" t="s">
        <v>208</v>
      </c>
      <c r="K208" s="347" t="s">
        <v>209</v>
      </c>
      <c r="L208" s="303" t="s">
        <v>1137</v>
      </c>
      <c r="M208" s="303" t="s">
        <v>1134</v>
      </c>
      <c r="N208" s="303" t="s">
        <v>1176</v>
      </c>
      <c r="O208" s="298">
        <v>1</v>
      </c>
      <c r="P208" s="297" t="s">
        <v>1184</v>
      </c>
      <c r="Q208" s="297"/>
      <c r="R208" s="297" t="s">
        <v>1141</v>
      </c>
      <c r="S208" s="297" t="s">
        <v>1141</v>
      </c>
      <c r="T208" s="297" t="s">
        <v>1141</v>
      </c>
      <c r="U208" s="297" t="s">
        <v>1141</v>
      </c>
      <c r="V208" s="297" t="s">
        <v>961</v>
      </c>
      <c r="W208" s="297" t="s">
        <v>1148</v>
      </c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</row>
    <row r="209" spans="1:36" s="27" customFormat="1" ht="44.25" customHeight="1">
      <c r="A209" s="342"/>
      <c r="B209" s="323"/>
      <c r="C209" s="342"/>
      <c r="D209" s="342"/>
      <c r="E209" s="166" t="s">
        <v>11</v>
      </c>
      <c r="F209" s="30" t="s">
        <v>11</v>
      </c>
      <c r="G209" s="30">
        <v>1964</v>
      </c>
      <c r="H209" s="345"/>
      <c r="I209" s="317"/>
      <c r="J209" s="76" t="s">
        <v>210</v>
      </c>
      <c r="K209" s="323"/>
      <c r="L209" s="304"/>
      <c r="M209" s="304"/>
      <c r="N209" s="304"/>
      <c r="O209" s="14">
        <v>2</v>
      </c>
      <c r="P209" s="141"/>
      <c r="Q209" s="141"/>
      <c r="R209" s="141"/>
      <c r="S209" s="141"/>
      <c r="T209" s="141"/>
      <c r="U209" s="141"/>
      <c r="V209" s="141"/>
      <c r="W209" s="141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</row>
    <row r="210" spans="1:36" s="27" customFormat="1" ht="27" customHeight="1">
      <c r="A210" s="350">
        <v>2</v>
      </c>
      <c r="B210" s="360" t="s">
        <v>211</v>
      </c>
      <c r="C210" s="350" t="s">
        <v>207</v>
      </c>
      <c r="D210" s="350" t="s">
        <v>10</v>
      </c>
      <c r="E210" s="30" t="s">
        <v>11</v>
      </c>
      <c r="F210" s="30" t="s">
        <v>11</v>
      </c>
      <c r="G210" s="350">
        <v>1988</v>
      </c>
      <c r="H210" s="355">
        <v>2861755.08</v>
      </c>
      <c r="I210" s="356" t="s">
        <v>302</v>
      </c>
      <c r="J210" s="76" t="s">
        <v>212</v>
      </c>
      <c r="K210" s="31" t="s">
        <v>209</v>
      </c>
      <c r="L210" s="304" t="s">
        <v>1177</v>
      </c>
      <c r="M210" s="304" t="s">
        <v>1178</v>
      </c>
      <c r="N210" s="304" t="s">
        <v>1176</v>
      </c>
      <c r="O210" s="298">
        <v>3</v>
      </c>
      <c r="P210" s="141" t="s">
        <v>1184</v>
      </c>
      <c r="Q210" s="141"/>
      <c r="R210" s="141" t="s">
        <v>1141</v>
      </c>
      <c r="S210" s="141" t="s">
        <v>1141</v>
      </c>
      <c r="T210" s="141" t="s">
        <v>1141</v>
      </c>
      <c r="U210" s="141" t="s">
        <v>1141</v>
      </c>
      <c r="V210" s="141" t="s">
        <v>1148</v>
      </c>
      <c r="W210" s="141" t="s">
        <v>1148</v>
      </c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</row>
    <row r="211" spans="1:36" s="27" customFormat="1" ht="29.25" customHeight="1">
      <c r="A211" s="342"/>
      <c r="B211" s="323"/>
      <c r="C211" s="342"/>
      <c r="D211" s="342"/>
      <c r="E211" s="166" t="s">
        <v>11</v>
      </c>
      <c r="F211" s="30" t="s">
        <v>11</v>
      </c>
      <c r="G211" s="342"/>
      <c r="H211" s="345"/>
      <c r="I211" s="317"/>
      <c r="J211" s="76" t="s">
        <v>213</v>
      </c>
      <c r="K211" s="31" t="s">
        <v>209</v>
      </c>
      <c r="L211" s="305" t="s">
        <v>1179</v>
      </c>
      <c r="M211" s="305" t="s">
        <v>1180</v>
      </c>
      <c r="N211" s="305" t="s">
        <v>1181</v>
      </c>
      <c r="O211" s="14">
        <v>4</v>
      </c>
      <c r="P211" s="141" t="s">
        <v>1184</v>
      </c>
      <c r="Q211" s="141"/>
      <c r="R211" s="141"/>
      <c r="S211" s="141"/>
      <c r="T211" s="141"/>
      <c r="U211" s="141"/>
      <c r="V211" s="141"/>
      <c r="W211" s="141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</row>
    <row r="212" spans="1:36" s="27" customFormat="1" ht="39.75" customHeight="1">
      <c r="A212" s="30">
        <v>3</v>
      </c>
      <c r="B212" s="31" t="s">
        <v>214</v>
      </c>
      <c r="C212" s="30" t="s">
        <v>215</v>
      </c>
      <c r="D212" s="30" t="s">
        <v>10</v>
      </c>
      <c r="E212" s="30" t="s">
        <v>11</v>
      </c>
      <c r="F212" s="30" t="s">
        <v>11</v>
      </c>
      <c r="G212" s="30">
        <v>1999</v>
      </c>
      <c r="H212" s="120">
        <v>438635.08</v>
      </c>
      <c r="I212" s="166" t="s">
        <v>302</v>
      </c>
      <c r="J212" s="76" t="s">
        <v>216</v>
      </c>
      <c r="K212" s="31" t="s">
        <v>209</v>
      </c>
      <c r="L212" s="304" t="s">
        <v>1131</v>
      </c>
      <c r="M212" s="304" t="s">
        <v>1182</v>
      </c>
      <c r="N212" s="304"/>
      <c r="O212" s="298">
        <v>5</v>
      </c>
      <c r="P212" s="141"/>
      <c r="Q212" s="141"/>
      <c r="R212" s="141" t="s">
        <v>961</v>
      </c>
      <c r="S212" s="141" t="s">
        <v>1141</v>
      </c>
      <c r="T212" s="141" t="s">
        <v>1141</v>
      </c>
      <c r="U212" s="141" t="s">
        <v>1141</v>
      </c>
      <c r="V212" s="141" t="s">
        <v>961</v>
      </c>
      <c r="W212" s="141" t="s">
        <v>961</v>
      </c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</row>
    <row r="213" spans="1:36" s="27" customFormat="1" ht="33" customHeight="1">
      <c r="A213" s="211">
        <v>4</v>
      </c>
      <c r="B213" s="209" t="s">
        <v>217</v>
      </c>
      <c r="C213" s="211" t="s">
        <v>218</v>
      </c>
      <c r="D213" s="211" t="s">
        <v>10</v>
      </c>
      <c r="E213" s="211" t="s">
        <v>11</v>
      </c>
      <c r="F213" s="211" t="s">
        <v>11</v>
      </c>
      <c r="G213" s="211">
        <v>1988</v>
      </c>
      <c r="H213" s="75">
        <v>18880</v>
      </c>
      <c r="I213" s="215" t="s">
        <v>302</v>
      </c>
      <c r="J213" s="243" t="s">
        <v>415</v>
      </c>
      <c r="K213" s="209" t="s">
        <v>209</v>
      </c>
      <c r="L213" s="304" t="s">
        <v>1131</v>
      </c>
      <c r="M213" s="304" t="s">
        <v>1134</v>
      </c>
      <c r="N213" s="304" t="s">
        <v>1183</v>
      </c>
      <c r="O213" s="14">
        <v>6</v>
      </c>
      <c r="P213" s="141" t="s">
        <v>1184</v>
      </c>
      <c r="Q213" s="141"/>
      <c r="R213" s="141" t="s">
        <v>1141</v>
      </c>
      <c r="S213" s="141" t="s">
        <v>1141</v>
      </c>
      <c r="T213" s="141" t="s">
        <v>1141</v>
      </c>
      <c r="U213" s="141" t="s">
        <v>1141</v>
      </c>
      <c r="V213" s="141" t="s">
        <v>961</v>
      </c>
      <c r="W213" s="141" t="s">
        <v>961</v>
      </c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</row>
    <row r="214" spans="1:36" s="27" customFormat="1" ht="39.75" customHeight="1" thickBot="1">
      <c r="A214" s="30">
        <v>5</v>
      </c>
      <c r="B214" s="32" t="s">
        <v>437</v>
      </c>
      <c r="C214" s="30" t="s">
        <v>438</v>
      </c>
      <c r="D214" s="30" t="s">
        <v>10</v>
      </c>
      <c r="E214" s="30" t="s">
        <v>11</v>
      </c>
      <c r="F214" s="30" t="s">
        <v>11</v>
      </c>
      <c r="G214" s="30">
        <v>2017</v>
      </c>
      <c r="H214" s="121">
        <v>887004.39</v>
      </c>
      <c r="I214" s="166" t="s">
        <v>302</v>
      </c>
      <c r="J214" s="122" t="s">
        <v>439</v>
      </c>
      <c r="K214" s="32" t="s">
        <v>440</v>
      </c>
      <c r="L214" s="150"/>
      <c r="M214" s="150"/>
      <c r="N214" s="150"/>
      <c r="O214" s="298">
        <v>7</v>
      </c>
      <c r="P214" s="150"/>
      <c r="Q214" s="150"/>
      <c r="R214" s="150"/>
      <c r="S214" s="150"/>
      <c r="T214" s="150"/>
      <c r="U214" s="150"/>
      <c r="V214" s="150"/>
      <c r="W214" s="150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</row>
    <row r="215" spans="1:36" s="26" customFormat="1" ht="23.25" customHeight="1" thickBot="1">
      <c r="A215" s="354" t="s">
        <v>174</v>
      </c>
      <c r="B215" s="348"/>
      <c r="C215" s="348"/>
      <c r="D215" s="348"/>
      <c r="E215" s="348"/>
      <c r="F215" s="348"/>
      <c r="G215" s="349"/>
      <c r="H215" s="294">
        <f>SUM(H208:H214)</f>
        <v>4457790.39</v>
      </c>
      <c r="I215" s="346"/>
      <c r="J215" s="339"/>
      <c r="K215" s="339"/>
      <c r="L215" s="339"/>
      <c r="M215" s="339"/>
      <c r="N215" s="339"/>
      <c r="O215" s="339"/>
      <c r="P215" s="339"/>
      <c r="Q215" s="339"/>
      <c r="R215" s="339"/>
      <c r="S215" s="339"/>
      <c r="T215" s="339"/>
      <c r="U215" s="339"/>
      <c r="V215" s="339"/>
      <c r="W215" s="339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</row>
    <row r="216" spans="1:36" s="26" customFormat="1" ht="24.75" customHeight="1" thickBot="1">
      <c r="A216" s="351" t="s">
        <v>535</v>
      </c>
      <c r="B216" s="352"/>
      <c r="C216" s="352"/>
      <c r="D216" s="352"/>
      <c r="E216" s="352"/>
      <c r="F216" s="352"/>
      <c r="G216" s="352"/>
      <c r="H216" s="352"/>
      <c r="I216" s="352"/>
      <c r="J216" s="352"/>
      <c r="K216" s="352"/>
      <c r="L216" s="352"/>
      <c r="M216" s="352"/>
      <c r="N216" s="352"/>
      <c r="O216" s="352"/>
      <c r="P216" s="352"/>
      <c r="Q216" s="352"/>
      <c r="R216" s="352"/>
      <c r="S216" s="352"/>
      <c r="T216" s="352"/>
      <c r="U216" s="352"/>
      <c r="V216" s="352"/>
      <c r="W216" s="353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</row>
    <row r="217" spans="1:36" s="27" customFormat="1" ht="53.25" customHeight="1">
      <c r="A217" s="212">
        <v>1</v>
      </c>
      <c r="B217" s="210" t="s">
        <v>258</v>
      </c>
      <c r="C217" s="212" t="s">
        <v>259</v>
      </c>
      <c r="D217" s="212" t="s">
        <v>192</v>
      </c>
      <c r="E217" s="212" t="s">
        <v>193</v>
      </c>
      <c r="F217" s="212" t="s">
        <v>193</v>
      </c>
      <c r="G217" s="212">
        <v>1961</v>
      </c>
      <c r="H217" s="54">
        <v>1668833.82</v>
      </c>
      <c r="I217" s="208" t="s">
        <v>302</v>
      </c>
      <c r="J217" s="213" t="s">
        <v>260</v>
      </c>
      <c r="K217" s="210" t="s">
        <v>261</v>
      </c>
      <c r="L217" s="297" t="s">
        <v>1185</v>
      </c>
      <c r="M217" s="297" t="s">
        <v>1174</v>
      </c>
      <c r="N217" s="299" t="s">
        <v>1186</v>
      </c>
      <c r="O217" s="298">
        <v>1</v>
      </c>
      <c r="P217" s="297"/>
      <c r="Q217" s="297"/>
      <c r="R217" s="297" t="s">
        <v>1194</v>
      </c>
      <c r="S217" s="297" t="s">
        <v>1194</v>
      </c>
      <c r="T217" s="297" t="s">
        <v>1194</v>
      </c>
      <c r="U217" s="297" t="s">
        <v>1194</v>
      </c>
      <c r="V217" s="297" t="s">
        <v>1146</v>
      </c>
      <c r="W217" s="297" t="s">
        <v>1194</v>
      </c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</row>
    <row r="218" spans="1:36" s="27" customFormat="1" ht="52.5" customHeight="1">
      <c r="A218" s="30">
        <v>2</v>
      </c>
      <c r="B218" s="31" t="s">
        <v>262</v>
      </c>
      <c r="C218" s="30" t="s">
        <v>259</v>
      </c>
      <c r="D218" s="30" t="s">
        <v>192</v>
      </c>
      <c r="E218" s="30" t="s">
        <v>193</v>
      </c>
      <c r="F218" s="30" t="s">
        <v>193</v>
      </c>
      <c r="G218" s="30">
        <v>1996</v>
      </c>
      <c r="H218" s="55">
        <v>2281619.7</v>
      </c>
      <c r="I218" s="166" t="s">
        <v>302</v>
      </c>
      <c r="J218" s="76" t="s">
        <v>263</v>
      </c>
      <c r="K218" s="31" t="s">
        <v>261</v>
      </c>
      <c r="L218" s="141" t="s">
        <v>1187</v>
      </c>
      <c r="M218" s="141" t="s">
        <v>1188</v>
      </c>
      <c r="N218" s="302" t="s">
        <v>1189</v>
      </c>
      <c r="O218" s="14">
        <v>2</v>
      </c>
      <c r="P218" s="141"/>
      <c r="Q218" s="141"/>
      <c r="R218" s="141" t="s">
        <v>1194</v>
      </c>
      <c r="S218" s="141" t="s">
        <v>1194</v>
      </c>
      <c r="T218" s="141" t="s">
        <v>1194</v>
      </c>
      <c r="U218" s="141" t="s">
        <v>1194</v>
      </c>
      <c r="V218" s="141" t="s">
        <v>1194</v>
      </c>
      <c r="W218" s="141" t="s">
        <v>1194</v>
      </c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</row>
    <row r="219" spans="1:36" s="27" customFormat="1" ht="52.5" customHeight="1">
      <c r="A219" s="30">
        <v>3</v>
      </c>
      <c r="B219" s="31" t="s">
        <v>264</v>
      </c>
      <c r="C219" s="30" t="s">
        <v>265</v>
      </c>
      <c r="D219" s="30" t="s">
        <v>192</v>
      </c>
      <c r="E219" s="30" t="s">
        <v>193</v>
      </c>
      <c r="F219" s="30" t="s">
        <v>193</v>
      </c>
      <c r="G219" s="30">
        <v>2000</v>
      </c>
      <c r="H219" s="55">
        <v>3258139.43</v>
      </c>
      <c r="I219" s="166" t="s">
        <v>302</v>
      </c>
      <c r="J219" s="76" t="s">
        <v>266</v>
      </c>
      <c r="K219" s="31" t="s">
        <v>261</v>
      </c>
      <c r="L219" s="141" t="s">
        <v>1190</v>
      </c>
      <c r="M219" s="141" t="s">
        <v>1191</v>
      </c>
      <c r="N219" s="302" t="s">
        <v>1192</v>
      </c>
      <c r="O219" s="14">
        <v>3</v>
      </c>
      <c r="P219" s="141"/>
      <c r="Q219" s="141"/>
      <c r="R219" s="141" t="s">
        <v>1194</v>
      </c>
      <c r="S219" s="141" t="s">
        <v>1194</v>
      </c>
      <c r="T219" s="141" t="s">
        <v>1194</v>
      </c>
      <c r="U219" s="141" t="s">
        <v>1194</v>
      </c>
      <c r="V219" s="141" t="s">
        <v>1146</v>
      </c>
      <c r="W219" s="141" t="s">
        <v>1194</v>
      </c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</row>
    <row r="220" spans="1:36" s="27" customFormat="1" ht="39.75" customHeight="1" thickBot="1">
      <c r="A220" s="30">
        <v>4</v>
      </c>
      <c r="B220" s="31" t="s">
        <v>267</v>
      </c>
      <c r="C220" s="73" t="s">
        <v>415</v>
      </c>
      <c r="D220" s="73" t="s">
        <v>415</v>
      </c>
      <c r="E220" s="73" t="s">
        <v>415</v>
      </c>
      <c r="F220" s="73" t="s">
        <v>415</v>
      </c>
      <c r="G220" s="30">
        <v>2008</v>
      </c>
      <c r="H220" s="55">
        <v>385186.87</v>
      </c>
      <c r="I220" s="166" t="s">
        <v>302</v>
      </c>
      <c r="J220" s="73" t="s">
        <v>415</v>
      </c>
      <c r="K220" s="31" t="s">
        <v>261</v>
      </c>
      <c r="L220" s="302" t="s">
        <v>1193</v>
      </c>
      <c r="M220" s="141"/>
      <c r="N220" s="141"/>
      <c r="O220" s="14">
        <v>4</v>
      </c>
      <c r="P220" s="141"/>
      <c r="Q220" s="141"/>
      <c r="R220" s="141"/>
      <c r="S220" s="141"/>
      <c r="T220" s="141"/>
      <c r="U220" s="141"/>
      <c r="V220" s="141"/>
      <c r="W220" s="141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</row>
    <row r="221" spans="1:23" ht="22.5" customHeight="1" thickBot="1">
      <c r="A221" s="381" t="s">
        <v>174</v>
      </c>
      <c r="B221" s="382"/>
      <c r="C221" s="382"/>
      <c r="D221" s="382"/>
      <c r="E221" s="382"/>
      <c r="F221" s="382"/>
      <c r="G221" s="382"/>
      <c r="H221" s="296">
        <f>SUM(H217:H220)</f>
        <v>7593779.820000001</v>
      </c>
      <c r="I221" s="378"/>
      <c r="J221" s="377"/>
      <c r="K221" s="377"/>
      <c r="L221" s="377"/>
      <c r="M221" s="377"/>
      <c r="N221" s="377"/>
      <c r="O221" s="377"/>
      <c r="P221" s="377"/>
      <c r="Q221" s="377"/>
      <c r="R221" s="377"/>
      <c r="S221" s="377"/>
      <c r="T221" s="377"/>
      <c r="U221" s="377"/>
      <c r="V221" s="377"/>
      <c r="W221" s="377"/>
    </row>
    <row r="222" spans="1:23" ht="21" customHeight="1" thickBot="1">
      <c r="A222" s="351" t="s">
        <v>429</v>
      </c>
      <c r="B222" s="352"/>
      <c r="C222" s="352"/>
      <c r="D222" s="352"/>
      <c r="E222" s="352"/>
      <c r="F222" s="352"/>
      <c r="G222" s="352"/>
      <c r="H222" s="352"/>
      <c r="I222" s="352"/>
      <c r="J222" s="352"/>
      <c r="K222" s="352"/>
      <c r="L222" s="352"/>
      <c r="M222" s="352"/>
      <c r="N222" s="352"/>
      <c r="O222" s="352"/>
      <c r="P222" s="352"/>
      <c r="Q222" s="352"/>
      <c r="R222" s="352"/>
      <c r="S222" s="352"/>
      <c r="T222" s="352"/>
      <c r="U222" s="352"/>
      <c r="V222" s="352"/>
      <c r="W222" s="353"/>
    </row>
    <row r="223" spans="1:23" ht="38.25" customHeight="1">
      <c r="A223" s="212">
        <v>1</v>
      </c>
      <c r="B223" s="172" t="s">
        <v>985</v>
      </c>
      <c r="C223" s="212"/>
      <c r="D223" s="172" t="s">
        <v>192</v>
      </c>
      <c r="E223" s="172" t="s">
        <v>193</v>
      </c>
      <c r="F223" s="172" t="s">
        <v>193</v>
      </c>
      <c r="G223" s="212"/>
      <c r="H223" s="168">
        <v>25000</v>
      </c>
      <c r="I223" s="208" t="s">
        <v>302</v>
      </c>
      <c r="J223" s="173" t="s">
        <v>986</v>
      </c>
      <c r="K223" s="295" t="s">
        <v>987</v>
      </c>
      <c r="L223" s="286"/>
      <c r="M223" s="286"/>
      <c r="N223" s="286"/>
      <c r="O223" s="298">
        <v>1</v>
      </c>
      <c r="P223" s="286"/>
      <c r="Q223" s="286"/>
      <c r="R223" s="286"/>
      <c r="S223" s="286"/>
      <c r="T223" s="286"/>
      <c r="U223" s="286"/>
      <c r="V223" s="286"/>
      <c r="W223" s="286"/>
    </row>
    <row r="224" spans="1:23" ht="41.25" customHeight="1">
      <c r="A224" s="30">
        <v>2</v>
      </c>
      <c r="B224" s="172" t="s">
        <v>985</v>
      </c>
      <c r="C224" s="30"/>
      <c r="D224" s="170" t="s">
        <v>192</v>
      </c>
      <c r="E224" s="170" t="s">
        <v>193</v>
      </c>
      <c r="F224" s="170" t="s">
        <v>193</v>
      </c>
      <c r="G224" s="30"/>
      <c r="H224" s="169">
        <v>25000</v>
      </c>
      <c r="I224" s="166" t="s">
        <v>302</v>
      </c>
      <c r="J224" s="173" t="s">
        <v>986</v>
      </c>
      <c r="K224" s="295" t="s">
        <v>987</v>
      </c>
      <c r="L224" s="150"/>
      <c r="M224" s="150"/>
      <c r="N224" s="150"/>
      <c r="O224" s="14">
        <v>2</v>
      </c>
      <c r="P224" s="150"/>
      <c r="Q224" s="150"/>
      <c r="R224" s="150"/>
      <c r="S224" s="150"/>
      <c r="T224" s="150"/>
      <c r="U224" s="150"/>
      <c r="V224" s="150"/>
      <c r="W224" s="150"/>
    </row>
    <row r="225" spans="1:23" ht="41.25" customHeight="1" thickBot="1">
      <c r="A225" s="30">
        <v>3</v>
      </c>
      <c r="B225" s="172" t="s">
        <v>985</v>
      </c>
      <c r="C225" s="30"/>
      <c r="D225" s="170" t="s">
        <v>192</v>
      </c>
      <c r="E225" s="170" t="s">
        <v>193</v>
      </c>
      <c r="F225" s="170" t="s">
        <v>193</v>
      </c>
      <c r="G225" s="30"/>
      <c r="H225" s="171">
        <v>25000</v>
      </c>
      <c r="I225" s="166" t="s">
        <v>302</v>
      </c>
      <c r="J225" s="173" t="s">
        <v>988</v>
      </c>
      <c r="K225" s="295" t="s">
        <v>987</v>
      </c>
      <c r="L225" s="150"/>
      <c r="M225" s="150"/>
      <c r="N225" s="150"/>
      <c r="O225" s="14">
        <v>3</v>
      </c>
      <c r="P225" s="150"/>
      <c r="Q225" s="150"/>
      <c r="R225" s="150"/>
      <c r="S225" s="150"/>
      <c r="T225" s="150"/>
      <c r="U225" s="150"/>
      <c r="V225" s="150"/>
      <c r="W225" s="150"/>
    </row>
    <row r="226" spans="1:23" ht="19.5" customHeight="1" thickBot="1">
      <c r="A226" s="376" t="s">
        <v>174</v>
      </c>
      <c r="B226" s="377"/>
      <c r="C226" s="377"/>
      <c r="D226" s="377"/>
      <c r="E226" s="377"/>
      <c r="F226" s="377"/>
      <c r="G226" s="377"/>
      <c r="H226" s="296">
        <f>SUM(H223:H225)</f>
        <v>75000</v>
      </c>
      <c r="I226" s="378"/>
      <c r="J226" s="377"/>
      <c r="K226" s="377"/>
      <c r="L226" s="377"/>
      <c r="M226" s="377"/>
      <c r="N226" s="377"/>
      <c r="O226" s="377"/>
      <c r="P226" s="377"/>
      <c r="Q226" s="377"/>
      <c r="R226" s="377"/>
      <c r="S226" s="377"/>
      <c r="T226" s="377"/>
      <c r="U226" s="377"/>
      <c r="V226" s="377"/>
      <c r="W226" s="377"/>
    </row>
    <row r="227" spans="1:23" ht="19.5" customHeight="1" thickBot="1">
      <c r="A227" s="351" t="s">
        <v>1126</v>
      </c>
      <c r="B227" s="352"/>
      <c r="C227" s="352"/>
      <c r="D227" s="352"/>
      <c r="E227" s="352"/>
      <c r="F227" s="352"/>
      <c r="G227" s="352"/>
      <c r="H227" s="352"/>
      <c r="I227" s="352"/>
      <c r="J227" s="352"/>
      <c r="K227" s="352"/>
      <c r="L227" s="352"/>
      <c r="M227" s="352"/>
      <c r="N227" s="352"/>
      <c r="O227" s="352"/>
      <c r="P227" s="352"/>
      <c r="Q227" s="352"/>
      <c r="R227" s="352"/>
      <c r="S227" s="352"/>
      <c r="T227" s="352"/>
      <c r="U227" s="352"/>
      <c r="V227" s="352"/>
      <c r="W227" s="353"/>
    </row>
    <row r="228" spans="1:23" ht="19.5" customHeight="1" thickBot="1">
      <c r="A228" s="221">
        <v>1</v>
      </c>
      <c r="B228" s="210" t="s">
        <v>1103</v>
      </c>
      <c r="C228" s="221"/>
      <c r="D228" s="221"/>
      <c r="E228" s="221"/>
      <c r="F228" s="222"/>
      <c r="G228" s="222"/>
      <c r="H228" s="223">
        <v>0</v>
      </c>
      <c r="I228" s="221"/>
      <c r="J228" s="221"/>
      <c r="K228" s="221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</row>
    <row r="229" spans="3:11" ht="20.25" customHeight="1" thickBot="1">
      <c r="C229" s="29"/>
      <c r="D229" s="29"/>
      <c r="E229" s="29"/>
      <c r="F229" s="328" t="s">
        <v>303</v>
      </c>
      <c r="G229" s="329"/>
      <c r="H229" s="244">
        <f>SUM(H175,H178,H184,H187,H190,H194,H198,H202,H206,H215,H221,H226,)</f>
        <v>103996094.94000001</v>
      </c>
      <c r="I229" s="29"/>
      <c r="J229" s="29"/>
      <c r="K229" s="29"/>
    </row>
  </sheetData>
  <sheetProtection/>
  <mergeCells count="78">
    <mergeCell ref="I215:W215"/>
    <mergeCell ref="I221:W221"/>
    <mergeCell ref="I226:W226"/>
    <mergeCell ref="V204:V205"/>
    <mergeCell ref="W204:W205"/>
    <mergeCell ref="A216:W216"/>
    <mergeCell ref="A222:W222"/>
    <mergeCell ref="I204:I205"/>
    <mergeCell ref="A221:G221"/>
    <mergeCell ref="J204:J205"/>
    <mergeCell ref="A227:W227"/>
    <mergeCell ref="A176:W176"/>
    <mergeCell ref="I175:W175"/>
    <mergeCell ref="I178:W178"/>
    <mergeCell ref="I181:W181"/>
    <mergeCell ref="I184:W184"/>
    <mergeCell ref="I187:W187"/>
    <mergeCell ref="I190:W190"/>
    <mergeCell ref="A226:G226"/>
    <mergeCell ref="A185:W185"/>
    <mergeCell ref="P2:P3"/>
    <mergeCell ref="Q2:Q3"/>
    <mergeCell ref="R2:W2"/>
    <mergeCell ref="A4:W4"/>
    <mergeCell ref="H179:W179"/>
    <mergeCell ref="A182:W182"/>
    <mergeCell ref="L2:N2"/>
    <mergeCell ref="O2:O3"/>
    <mergeCell ref="A178:G178"/>
    <mergeCell ref="G2:G3"/>
    <mergeCell ref="A188:W188"/>
    <mergeCell ref="A191:W191"/>
    <mergeCell ref="A195:W195"/>
    <mergeCell ref="A215:G215"/>
    <mergeCell ref="H210:H211"/>
    <mergeCell ref="I210:I211"/>
    <mergeCell ref="A190:G190"/>
    <mergeCell ref="B210:B211"/>
    <mergeCell ref="A210:A211"/>
    <mergeCell ref="I208:I209"/>
    <mergeCell ref="A184:G184"/>
    <mergeCell ref="C210:C211"/>
    <mergeCell ref="C208:C209"/>
    <mergeCell ref="D208:D209"/>
    <mergeCell ref="D210:D211"/>
    <mergeCell ref="G210:G211"/>
    <mergeCell ref="A199:W199"/>
    <mergeCell ref="A203:W203"/>
    <mergeCell ref="A207:W207"/>
    <mergeCell ref="I194:W194"/>
    <mergeCell ref="H204:H205"/>
    <mergeCell ref="H208:H209"/>
    <mergeCell ref="I198:W198"/>
    <mergeCell ref="I202:W202"/>
    <mergeCell ref="A202:G202"/>
    <mergeCell ref="I206:W206"/>
    <mergeCell ref="B208:B209"/>
    <mergeCell ref="K208:K209"/>
    <mergeCell ref="F229:G229"/>
    <mergeCell ref="A2:A3"/>
    <mergeCell ref="B2:B3"/>
    <mergeCell ref="C2:C3"/>
    <mergeCell ref="D2:D3"/>
    <mergeCell ref="E2:E3"/>
    <mergeCell ref="A175:G175"/>
    <mergeCell ref="A181:G181"/>
    <mergeCell ref="A187:G187"/>
    <mergeCell ref="A208:A209"/>
    <mergeCell ref="I5:I174"/>
    <mergeCell ref="A206:G206"/>
    <mergeCell ref="K2:K3"/>
    <mergeCell ref="I2:I3"/>
    <mergeCell ref="H2:H3"/>
    <mergeCell ref="J2:J3"/>
    <mergeCell ref="F2:F3"/>
    <mergeCell ref="A198:G198"/>
    <mergeCell ref="K204:K205"/>
    <mergeCell ref="A194:G1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28125" style="0" customWidth="1"/>
    <col min="2" max="2" width="73.28125" style="0" customWidth="1"/>
    <col min="3" max="3" width="25.28125" style="0" customWidth="1"/>
    <col min="4" max="4" width="19.28125" style="0" customWidth="1"/>
    <col min="5" max="5" width="0.13671875" style="0" hidden="1" customWidth="1"/>
    <col min="13" max="13" width="15.00390625" style="0" customWidth="1"/>
  </cols>
  <sheetData>
    <row r="1" spans="1:4" ht="18" customHeight="1" thickBot="1">
      <c r="A1" s="419" t="s">
        <v>301</v>
      </c>
      <c r="B1" s="420"/>
      <c r="C1" s="420"/>
      <c r="D1" s="421"/>
    </row>
    <row r="2" spans="1:4" ht="27.75" customHeight="1" thickBot="1">
      <c r="A2" s="399" t="s">
        <v>178</v>
      </c>
      <c r="B2" s="400"/>
      <c r="C2" s="400"/>
      <c r="D2" s="401"/>
    </row>
    <row r="3" spans="1:4" ht="39" thickBot="1">
      <c r="A3" s="245" t="s">
        <v>0</v>
      </c>
      <c r="B3" s="246" t="s">
        <v>179</v>
      </c>
      <c r="C3" s="246" t="s">
        <v>180</v>
      </c>
      <c r="D3" s="247" t="s">
        <v>181</v>
      </c>
    </row>
    <row r="4" spans="1:4" ht="21.75" customHeight="1" thickBot="1">
      <c r="A4" s="362" t="s">
        <v>175</v>
      </c>
      <c r="B4" s="363"/>
      <c r="C4" s="363"/>
      <c r="D4" s="364"/>
    </row>
    <row r="5" spans="1:4" ht="18.75" customHeight="1">
      <c r="A5" s="123">
        <v>1</v>
      </c>
      <c r="B5" s="248" t="s">
        <v>475</v>
      </c>
      <c r="C5" s="249">
        <v>2014</v>
      </c>
      <c r="D5" s="250">
        <v>1800</v>
      </c>
    </row>
    <row r="6" spans="1:4" ht="20.25" customHeight="1">
      <c r="A6" s="123">
        <v>2</v>
      </c>
      <c r="B6" s="248" t="s">
        <v>476</v>
      </c>
      <c r="C6" s="249">
        <v>2014</v>
      </c>
      <c r="D6" s="250">
        <v>819</v>
      </c>
    </row>
    <row r="7" spans="1:4" ht="18.75" customHeight="1">
      <c r="A7" s="123">
        <v>3</v>
      </c>
      <c r="B7" s="248" t="s">
        <v>477</v>
      </c>
      <c r="C7" s="249">
        <v>2014</v>
      </c>
      <c r="D7" s="250">
        <v>1569</v>
      </c>
    </row>
    <row r="8" spans="1:4" ht="18.75" customHeight="1">
      <c r="A8" s="123">
        <v>4</v>
      </c>
      <c r="B8" s="248" t="s">
        <v>182</v>
      </c>
      <c r="C8" s="249">
        <v>2014</v>
      </c>
      <c r="D8" s="250">
        <v>1325.78</v>
      </c>
    </row>
    <row r="9" spans="1:4" ht="18.75" customHeight="1">
      <c r="A9" s="123">
        <v>5</v>
      </c>
      <c r="B9" s="248" t="s">
        <v>478</v>
      </c>
      <c r="C9" s="249">
        <v>2014</v>
      </c>
      <c r="D9" s="250">
        <v>1700</v>
      </c>
    </row>
    <row r="10" spans="1:4" ht="18.75" customHeight="1">
      <c r="A10" s="123">
        <v>6</v>
      </c>
      <c r="B10" s="248" t="s">
        <v>479</v>
      </c>
      <c r="C10" s="249">
        <v>2014</v>
      </c>
      <c r="D10" s="250">
        <v>380</v>
      </c>
    </row>
    <row r="11" spans="1:4" ht="18.75" customHeight="1">
      <c r="A11" s="123">
        <v>7</v>
      </c>
      <c r="B11" s="248" t="s">
        <v>493</v>
      </c>
      <c r="C11" s="249">
        <v>2014</v>
      </c>
      <c r="D11" s="250">
        <v>4810</v>
      </c>
    </row>
    <row r="12" spans="1:4" ht="18.75" customHeight="1">
      <c r="A12" s="123">
        <v>8</v>
      </c>
      <c r="B12" s="248" t="s">
        <v>480</v>
      </c>
      <c r="C12" s="249">
        <v>2015</v>
      </c>
      <c r="D12" s="250">
        <v>1750</v>
      </c>
    </row>
    <row r="13" spans="1:4" ht="18.75" customHeight="1">
      <c r="A13" s="123">
        <v>9</v>
      </c>
      <c r="B13" s="248" t="s">
        <v>481</v>
      </c>
      <c r="C13" s="249">
        <v>2015</v>
      </c>
      <c r="D13" s="250">
        <v>1750</v>
      </c>
    </row>
    <row r="14" spans="1:4" ht="18.75" customHeight="1">
      <c r="A14" s="123">
        <v>10</v>
      </c>
      <c r="B14" s="248" t="s">
        <v>482</v>
      </c>
      <c r="C14" s="249">
        <v>2015</v>
      </c>
      <c r="D14" s="250">
        <v>432.1</v>
      </c>
    </row>
    <row r="15" spans="1:4" ht="18.75" customHeight="1">
      <c r="A15" s="123">
        <v>11</v>
      </c>
      <c r="B15" s="248" t="s">
        <v>483</v>
      </c>
      <c r="C15" s="249">
        <v>2015</v>
      </c>
      <c r="D15" s="250">
        <v>1580</v>
      </c>
    </row>
    <row r="16" spans="1:4" ht="18.75" customHeight="1">
      <c r="A16" s="123">
        <v>12</v>
      </c>
      <c r="B16" s="248" t="s">
        <v>484</v>
      </c>
      <c r="C16" s="249">
        <v>2015</v>
      </c>
      <c r="D16" s="250">
        <v>997</v>
      </c>
    </row>
    <row r="17" spans="1:4" ht="18.75" customHeight="1">
      <c r="A17" s="123">
        <v>13</v>
      </c>
      <c r="B17" s="248" t="s">
        <v>580</v>
      </c>
      <c r="C17" s="249">
        <v>2015</v>
      </c>
      <c r="D17" s="250">
        <v>10690.35</v>
      </c>
    </row>
    <row r="18" spans="1:4" ht="18.75" customHeight="1">
      <c r="A18" s="123">
        <v>14</v>
      </c>
      <c r="B18" s="248" t="s">
        <v>485</v>
      </c>
      <c r="C18" s="249">
        <v>2016</v>
      </c>
      <c r="D18" s="250">
        <v>1707.32</v>
      </c>
    </row>
    <row r="19" spans="1:4" ht="18.75" customHeight="1">
      <c r="A19" s="123">
        <v>15</v>
      </c>
      <c r="B19" s="248" t="s">
        <v>486</v>
      </c>
      <c r="C19" s="249">
        <v>2016</v>
      </c>
      <c r="D19" s="250">
        <v>9139.93</v>
      </c>
    </row>
    <row r="20" spans="1:4" ht="18.75" customHeight="1">
      <c r="A20" s="123">
        <v>16</v>
      </c>
      <c r="B20" s="248" t="s">
        <v>487</v>
      </c>
      <c r="C20" s="249">
        <v>2016</v>
      </c>
      <c r="D20" s="250">
        <v>3480</v>
      </c>
    </row>
    <row r="21" spans="1:4" ht="18.75" customHeight="1">
      <c r="A21" s="123">
        <v>17</v>
      </c>
      <c r="B21" s="248" t="s">
        <v>488</v>
      </c>
      <c r="C21" s="249">
        <v>2016</v>
      </c>
      <c r="D21" s="250">
        <v>6540</v>
      </c>
    </row>
    <row r="22" spans="1:4" ht="18.75" customHeight="1">
      <c r="A22" s="123">
        <v>18</v>
      </c>
      <c r="B22" s="248" t="s">
        <v>489</v>
      </c>
      <c r="C22" s="249">
        <v>2016</v>
      </c>
      <c r="D22" s="250">
        <v>6540</v>
      </c>
    </row>
    <row r="23" spans="1:4" ht="18.75" customHeight="1">
      <c r="A23" s="123">
        <v>19</v>
      </c>
      <c r="B23" s="248" t="s">
        <v>490</v>
      </c>
      <c r="C23" s="249">
        <v>2016</v>
      </c>
      <c r="D23" s="250">
        <v>9140</v>
      </c>
    </row>
    <row r="24" spans="1:4" ht="18.75" customHeight="1">
      <c r="A24" s="123">
        <v>20</v>
      </c>
      <c r="B24" s="248" t="s">
        <v>581</v>
      </c>
      <c r="C24" s="249">
        <v>2016</v>
      </c>
      <c r="D24" s="250">
        <v>12620</v>
      </c>
    </row>
    <row r="25" spans="1:4" ht="18.75" customHeight="1">
      <c r="A25" s="123">
        <v>21</v>
      </c>
      <c r="B25" s="248" t="s">
        <v>491</v>
      </c>
      <c r="C25" s="249">
        <v>2016</v>
      </c>
      <c r="D25" s="250">
        <v>10500</v>
      </c>
    </row>
    <row r="26" spans="1:4" ht="18.75" customHeight="1">
      <c r="A26" s="123">
        <v>22</v>
      </c>
      <c r="B26" s="248" t="s">
        <v>492</v>
      </c>
      <c r="C26" s="249">
        <v>2016</v>
      </c>
      <c r="D26" s="250">
        <v>8660</v>
      </c>
    </row>
    <row r="27" spans="1:4" ht="18.75" customHeight="1">
      <c r="A27" s="123">
        <v>23</v>
      </c>
      <c r="B27" s="248" t="s">
        <v>494</v>
      </c>
      <c r="C27" s="249">
        <v>2016</v>
      </c>
      <c r="D27" s="250">
        <v>3244.47</v>
      </c>
    </row>
    <row r="28" spans="1:4" ht="18.75" customHeight="1">
      <c r="A28" s="123">
        <v>24</v>
      </c>
      <c r="B28" s="248" t="s">
        <v>358</v>
      </c>
      <c r="C28" s="249">
        <v>2016</v>
      </c>
      <c r="D28" s="250">
        <v>3573.82</v>
      </c>
    </row>
    <row r="29" spans="1:4" ht="18.75" customHeight="1">
      <c r="A29" s="123">
        <v>25</v>
      </c>
      <c r="B29" s="248" t="s">
        <v>495</v>
      </c>
      <c r="C29" s="249">
        <v>2016</v>
      </c>
      <c r="D29" s="250">
        <v>6750</v>
      </c>
    </row>
    <row r="30" spans="1:4" ht="18.75" customHeight="1">
      <c r="A30" s="123">
        <v>26</v>
      </c>
      <c r="B30" s="248" t="s">
        <v>496</v>
      </c>
      <c r="C30" s="249">
        <v>2016</v>
      </c>
      <c r="D30" s="250">
        <v>5508.12</v>
      </c>
    </row>
    <row r="31" spans="1:4" ht="18.75" customHeight="1">
      <c r="A31" s="123">
        <v>27</v>
      </c>
      <c r="B31" s="248" t="s">
        <v>497</v>
      </c>
      <c r="C31" s="249">
        <v>2016</v>
      </c>
      <c r="D31" s="250">
        <v>5284.56</v>
      </c>
    </row>
    <row r="32" spans="1:4" ht="18.75" customHeight="1">
      <c r="A32" s="123">
        <v>28</v>
      </c>
      <c r="B32" s="248" t="s">
        <v>497</v>
      </c>
      <c r="C32" s="249">
        <v>2016</v>
      </c>
      <c r="D32" s="250">
        <v>5284.55</v>
      </c>
    </row>
    <row r="33" spans="1:4" ht="18.75" customHeight="1">
      <c r="A33" s="123">
        <v>29</v>
      </c>
      <c r="B33" s="248" t="s">
        <v>582</v>
      </c>
      <c r="C33" s="249">
        <v>2016</v>
      </c>
      <c r="D33" s="250">
        <v>6129.21</v>
      </c>
    </row>
    <row r="34" spans="1:4" ht="18.75" customHeight="1">
      <c r="A34" s="123">
        <v>30</v>
      </c>
      <c r="B34" s="248" t="s">
        <v>583</v>
      </c>
      <c r="C34" s="249">
        <v>2016</v>
      </c>
      <c r="D34" s="250">
        <v>6129.21</v>
      </c>
    </row>
    <row r="35" spans="1:4" ht="18.75" customHeight="1">
      <c r="A35" s="123">
        <v>31</v>
      </c>
      <c r="B35" s="248" t="s">
        <v>584</v>
      </c>
      <c r="C35" s="249">
        <v>2016</v>
      </c>
      <c r="D35" s="250">
        <v>6129.21</v>
      </c>
    </row>
    <row r="36" spans="1:4" ht="18.75" customHeight="1">
      <c r="A36" s="123">
        <v>32</v>
      </c>
      <c r="B36" s="248" t="s">
        <v>585</v>
      </c>
      <c r="C36" s="249">
        <v>2016</v>
      </c>
      <c r="D36" s="250">
        <v>6129.23</v>
      </c>
    </row>
    <row r="37" spans="1:4" ht="18" customHeight="1">
      <c r="A37" s="123">
        <v>33</v>
      </c>
      <c r="B37" s="248" t="s">
        <v>586</v>
      </c>
      <c r="C37" s="249">
        <v>2016</v>
      </c>
      <c r="D37" s="250">
        <v>6129.21</v>
      </c>
    </row>
    <row r="38" spans="1:4" ht="18.75" customHeight="1">
      <c r="A38" s="123">
        <v>34</v>
      </c>
      <c r="B38" s="248" t="s">
        <v>498</v>
      </c>
      <c r="C38" s="249">
        <v>2017</v>
      </c>
      <c r="D38" s="250">
        <v>3013.5</v>
      </c>
    </row>
    <row r="39" spans="1:4" ht="18.75" customHeight="1">
      <c r="A39" s="123">
        <v>35</v>
      </c>
      <c r="B39" s="248" t="s">
        <v>587</v>
      </c>
      <c r="C39" s="249">
        <v>2017</v>
      </c>
      <c r="D39" s="250">
        <v>3498</v>
      </c>
    </row>
    <row r="40" spans="1:4" ht="17.25" customHeight="1">
      <c r="A40" s="123">
        <v>36</v>
      </c>
      <c r="B40" s="248" t="s">
        <v>588</v>
      </c>
      <c r="C40" s="249">
        <v>2017</v>
      </c>
      <c r="D40" s="250">
        <v>1730</v>
      </c>
    </row>
    <row r="41" spans="1:4" ht="18" customHeight="1">
      <c r="A41" s="123">
        <v>37</v>
      </c>
      <c r="B41" s="32" t="s">
        <v>589</v>
      </c>
      <c r="C41" s="30">
        <v>2017</v>
      </c>
      <c r="D41" s="251">
        <v>3498</v>
      </c>
    </row>
    <row r="42" spans="1:4" ht="16.5" customHeight="1">
      <c r="A42" s="123">
        <v>38</v>
      </c>
      <c r="B42" s="32" t="s">
        <v>590</v>
      </c>
      <c r="C42" s="30">
        <v>2017</v>
      </c>
      <c r="D42" s="251">
        <v>1710.55</v>
      </c>
    </row>
    <row r="43" spans="1:4" ht="18.75" customHeight="1">
      <c r="A43" s="123">
        <v>39</v>
      </c>
      <c r="B43" s="32" t="s">
        <v>591</v>
      </c>
      <c r="C43" s="30">
        <v>2017</v>
      </c>
      <c r="D43" s="251">
        <v>1630</v>
      </c>
    </row>
    <row r="44" spans="1:4" ht="18.75" customHeight="1">
      <c r="A44" s="123">
        <v>40</v>
      </c>
      <c r="B44" s="32" t="s">
        <v>592</v>
      </c>
      <c r="C44" s="30">
        <v>2018</v>
      </c>
      <c r="D44" s="55">
        <v>3498</v>
      </c>
    </row>
    <row r="45" spans="1:4" ht="17.25" customHeight="1">
      <c r="A45" s="123">
        <v>41</v>
      </c>
      <c r="B45" s="32" t="s">
        <v>593</v>
      </c>
      <c r="C45" s="30">
        <v>2018</v>
      </c>
      <c r="D45" s="55">
        <v>1499</v>
      </c>
    </row>
    <row r="46" spans="1:4" ht="18.75" customHeight="1">
      <c r="A46" s="123">
        <v>42</v>
      </c>
      <c r="B46" s="32" t="s">
        <v>594</v>
      </c>
      <c r="C46" s="30">
        <v>2018</v>
      </c>
      <c r="D46" s="251">
        <v>2399</v>
      </c>
    </row>
    <row r="47" spans="1:4" ht="18.75" customHeight="1">
      <c r="A47" s="123">
        <v>43</v>
      </c>
      <c r="B47" s="32" t="s">
        <v>595</v>
      </c>
      <c r="C47" s="30">
        <v>2018</v>
      </c>
      <c r="D47" s="251">
        <v>2899</v>
      </c>
    </row>
    <row r="48" spans="1:4" ht="18.75" customHeight="1">
      <c r="A48" s="123">
        <v>44</v>
      </c>
      <c r="B48" s="32" t="s">
        <v>634</v>
      </c>
      <c r="C48" s="30">
        <v>2018</v>
      </c>
      <c r="D48" s="251">
        <v>1220</v>
      </c>
    </row>
    <row r="49" spans="1:4" ht="19.5" customHeight="1">
      <c r="A49" s="123">
        <v>45</v>
      </c>
      <c r="B49" s="32" t="s">
        <v>635</v>
      </c>
      <c r="C49" s="30">
        <v>2018</v>
      </c>
      <c r="D49" s="251">
        <v>6238.56</v>
      </c>
    </row>
    <row r="50" spans="1:4" ht="18.75" customHeight="1">
      <c r="A50" s="123">
        <v>46</v>
      </c>
      <c r="B50" s="32" t="s">
        <v>636</v>
      </c>
      <c r="C50" s="30">
        <v>2018</v>
      </c>
      <c r="D50" s="251">
        <v>1608.84</v>
      </c>
    </row>
    <row r="51" spans="1:4" ht="18.75" customHeight="1">
      <c r="A51" s="123">
        <v>47</v>
      </c>
      <c r="B51" s="32" t="s">
        <v>637</v>
      </c>
      <c r="C51" s="30">
        <v>2018</v>
      </c>
      <c r="D51" s="251">
        <v>1879.44</v>
      </c>
    </row>
    <row r="52" spans="1:4" ht="19.5" customHeight="1">
      <c r="A52" s="123">
        <v>48</v>
      </c>
      <c r="B52" s="32" t="s">
        <v>638</v>
      </c>
      <c r="C52" s="30">
        <v>2018</v>
      </c>
      <c r="D52" s="251">
        <v>5535</v>
      </c>
    </row>
    <row r="53" spans="1:4" ht="20.25" customHeight="1">
      <c r="A53" s="123">
        <v>49</v>
      </c>
      <c r="B53" s="32" t="s">
        <v>639</v>
      </c>
      <c r="C53" s="30">
        <v>2018</v>
      </c>
      <c r="D53" s="251">
        <v>3259.5</v>
      </c>
    </row>
    <row r="54" spans="1:4" ht="20.25" customHeight="1">
      <c r="A54" s="123">
        <v>50</v>
      </c>
      <c r="B54" s="32" t="s">
        <v>640</v>
      </c>
      <c r="C54" s="30">
        <v>2018</v>
      </c>
      <c r="D54" s="251">
        <v>676.5</v>
      </c>
    </row>
    <row r="55" spans="1:4" ht="18.75" customHeight="1">
      <c r="A55" s="123">
        <v>51</v>
      </c>
      <c r="B55" s="32" t="s">
        <v>658</v>
      </c>
      <c r="C55" s="30">
        <v>2018</v>
      </c>
      <c r="D55" s="251">
        <v>399</v>
      </c>
    </row>
    <row r="56" spans="1:4" ht="17.25" customHeight="1">
      <c r="A56" s="123">
        <v>52</v>
      </c>
      <c r="B56" s="32" t="s">
        <v>659</v>
      </c>
      <c r="C56" s="30">
        <v>2018</v>
      </c>
      <c r="D56" s="251">
        <v>599</v>
      </c>
    </row>
    <row r="57" spans="1:4" ht="17.25" customHeight="1">
      <c r="A57" s="123">
        <v>53</v>
      </c>
      <c r="B57" s="32" t="s">
        <v>660</v>
      </c>
      <c r="C57" s="30">
        <v>2018</v>
      </c>
      <c r="D57" s="251">
        <v>449</v>
      </c>
    </row>
    <row r="58" spans="1:4" ht="18" customHeight="1">
      <c r="A58" s="123">
        <v>54</v>
      </c>
      <c r="B58" s="32" t="s">
        <v>661</v>
      </c>
      <c r="C58" s="30">
        <v>2018</v>
      </c>
      <c r="D58" s="251">
        <v>399</v>
      </c>
    </row>
    <row r="59" spans="1:4" ht="19.5" customHeight="1">
      <c r="A59" s="123">
        <v>55</v>
      </c>
      <c r="B59" s="32" t="s">
        <v>662</v>
      </c>
      <c r="C59" s="30">
        <v>2018</v>
      </c>
      <c r="D59" s="251">
        <v>599</v>
      </c>
    </row>
    <row r="60" spans="1:4" ht="19.5" customHeight="1">
      <c r="A60" s="123">
        <v>56</v>
      </c>
      <c r="B60" s="32" t="s">
        <v>663</v>
      </c>
      <c r="C60" s="30">
        <v>2018</v>
      </c>
      <c r="D60" s="251">
        <v>449</v>
      </c>
    </row>
    <row r="61" spans="1:4" ht="19.5" customHeight="1">
      <c r="A61" s="123">
        <v>57</v>
      </c>
      <c r="B61" s="32" t="s">
        <v>664</v>
      </c>
      <c r="C61" s="30">
        <v>2019</v>
      </c>
      <c r="D61" s="251">
        <v>4212.18</v>
      </c>
    </row>
    <row r="62" spans="1:4" ht="18" customHeight="1">
      <c r="A62" s="123">
        <v>58</v>
      </c>
      <c r="B62" s="32" t="s">
        <v>665</v>
      </c>
      <c r="C62" s="30">
        <v>2019</v>
      </c>
      <c r="D62" s="251">
        <v>1806.63</v>
      </c>
    </row>
    <row r="63" spans="1:4" ht="18.75" customHeight="1">
      <c r="A63" s="123">
        <v>59</v>
      </c>
      <c r="B63" s="32" t="s">
        <v>666</v>
      </c>
      <c r="C63" s="30">
        <v>2019</v>
      </c>
      <c r="D63" s="251">
        <v>4274.04</v>
      </c>
    </row>
    <row r="64" spans="1:4" ht="18.75" customHeight="1">
      <c r="A64" s="123">
        <v>60</v>
      </c>
      <c r="B64" s="32" t="s">
        <v>667</v>
      </c>
      <c r="C64" s="30">
        <v>2019</v>
      </c>
      <c r="D64" s="251">
        <v>3344</v>
      </c>
    </row>
    <row r="65" spans="1:4" ht="18.75" customHeight="1" thickBot="1">
      <c r="A65" s="123">
        <v>61</v>
      </c>
      <c r="B65" s="32" t="s">
        <v>668</v>
      </c>
      <c r="C65" s="30">
        <v>2019</v>
      </c>
      <c r="D65" s="251">
        <v>3499</v>
      </c>
    </row>
    <row r="66" spans="1:4" ht="17.25" customHeight="1" thickBot="1">
      <c r="A66" s="387" t="s">
        <v>174</v>
      </c>
      <c r="B66" s="388"/>
      <c r="C66" s="388"/>
      <c r="D66" s="86">
        <f>SUM(D5:D65)</f>
        <v>224044.80999999997</v>
      </c>
    </row>
    <row r="67" spans="1:4" ht="22.5" customHeight="1" thickBot="1">
      <c r="A67" s="362" t="s">
        <v>177</v>
      </c>
      <c r="B67" s="363"/>
      <c r="C67" s="363"/>
      <c r="D67" s="364"/>
    </row>
    <row r="68" spans="1:4" ht="19.5" customHeight="1" thickBot="1">
      <c r="A68" s="33">
        <v>1</v>
      </c>
      <c r="B68" s="34" t="s">
        <v>189</v>
      </c>
      <c r="C68" s="33">
        <v>2014</v>
      </c>
      <c r="D68" s="35">
        <v>2538</v>
      </c>
    </row>
    <row r="69" spans="1:51" ht="17.25" customHeight="1" thickBot="1">
      <c r="A69" s="385" t="s">
        <v>174</v>
      </c>
      <c r="B69" s="386"/>
      <c r="C69" s="386"/>
      <c r="D69" s="78">
        <f>SUM(D68)</f>
        <v>2538</v>
      </c>
      <c r="E69" s="5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1" ht="21" customHeight="1" thickBot="1">
      <c r="A70" s="362" t="s">
        <v>1092</v>
      </c>
      <c r="B70" s="363"/>
      <c r="C70" s="363"/>
      <c r="D70" s="364"/>
      <c r="E70" s="5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1:51" ht="17.25" customHeight="1" thickBot="1">
      <c r="A71" s="33">
        <v>1</v>
      </c>
      <c r="B71" s="252" t="s">
        <v>569</v>
      </c>
      <c r="C71" s="212">
        <v>2014</v>
      </c>
      <c r="D71" s="54">
        <v>468</v>
      </c>
      <c r="E71" s="5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1:51" ht="17.25" customHeight="1" thickBot="1">
      <c r="A72" s="385" t="s">
        <v>174</v>
      </c>
      <c r="B72" s="386"/>
      <c r="C72" s="386"/>
      <c r="D72" s="78">
        <f>SUM(D71)</f>
        <v>468</v>
      </c>
      <c r="E72" s="5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1:51" ht="17.25" customHeight="1" thickBot="1">
      <c r="A73" s="362" t="s">
        <v>1094</v>
      </c>
      <c r="B73" s="363"/>
      <c r="C73" s="363"/>
      <c r="D73" s="364"/>
      <c r="E73" s="5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1:51" ht="17.25" customHeight="1" thickBot="1">
      <c r="A74" s="33">
        <v>1</v>
      </c>
      <c r="B74" s="32" t="s">
        <v>1101</v>
      </c>
      <c r="C74" s="30">
        <v>2014</v>
      </c>
      <c r="D74" s="251">
        <v>468</v>
      </c>
      <c r="E74" s="5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ht="17.25" customHeight="1" thickBot="1">
      <c r="A75" s="385" t="s">
        <v>174</v>
      </c>
      <c r="B75" s="386"/>
      <c r="C75" s="386"/>
      <c r="D75" s="78">
        <f>SUM(D74)</f>
        <v>468</v>
      </c>
      <c r="E75" s="5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20.25" customHeight="1" thickBot="1">
      <c r="A76" s="362" t="s">
        <v>310</v>
      </c>
      <c r="B76" s="363"/>
      <c r="C76" s="363"/>
      <c r="D76" s="364"/>
      <c r="E76" s="57"/>
      <c r="F76" s="6"/>
      <c r="G76" s="6"/>
      <c r="H76" s="7"/>
      <c r="I76" s="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7" ht="19.5" customHeight="1">
      <c r="A77" s="30">
        <v>1</v>
      </c>
      <c r="B77" s="32" t="s">
        <v>197</v>
      </c>
      <c r="C77" s="30">
        <v>2014</v>
      </c>
      <c r="D77" s="56">
        <v>2850</v>
      </c>
      <c r="E77" s="44"/>
      <c r="F77" s="44"/>
      <c r="G77" s="44"/>
    </row>
    <row r="78" spans="1:7" ht="18" customHeight="1" thickBot="1">
      <c r="A78" s="79">
        <v>2</v>
      </c>
      <c r="B78" s="32" t="s">
        <v>323</v>
      </c>
      <c r="C78" s="30">
        <v>2015</v>
      </c>
      <c r="D78" s="55">
        <v>669.12</v>
      </c>
      <c r="E78" s="45"/>
      <c r="F78" s="45"/>
      <c r="G78" s="45"/>
    </row>
    <row r="79" spans="1:7" ht="17.25" customHeight="1" thickBot="1">
      <c r="A79" s="357" t="s">
        <v>174</v>
      </c>
      <c r="B79" s="358"/>
      <c r="C79" s="358"/>
      <c r="D79" s="80">
        <f>SUM(D77:D78)</f>
        <v>3519.12</v>
      </c>
      <c r="E79" s="43"/>
      <c r="F79" s="43"/>
      <c r="G79" s="43"/>
    </row>
    <row r="80" spans="1:7" ht="19.5" customHeight="1" thickBot="1">
      <c r="A80" s="362" t="s">
        <v>1095</v>
      </c>
      <c r="B80" s="363"/>
      <c r="C80" s="363"/>
      <c r="D80" s="364"/>
      <c r="E80" s="43"/>
      <c r="F80" s="43"/>
      <c r="G80" s="43"/>
    </row>
    <row r="81" spans="1:7" ht="19.5" customHeight="1">
      <c r="A81" s="212">
        <v>1</v>
      </c>
      <c r="B81" s="252" t="s">
        <v>198</v>
      </c>
      <c r="C81" s="212">
        <v>2014</v>
      </c>
      <c r="D81" s="253">
        <v>22405</v>
      </c>
      <c r="E81" s="43"/>
      <c r="F81" s="43"/>
      <c r="G81" s="43"/>
    </row>
    <row r="82" spans="1:7" ht="19.5" customHeight="1">
      <c r="A82" s="212">
        <v>2</v>
      </c>
      <c r="B82" s="32" t="s">
        <v>683</v>
      </c>
      <c r="C82" s="30">
        <v>2014</v>
      </c>
      <c r="D82" s="251">
        <v>1600</v>
      </c>
      <c r="E82" s="43"/>
      <c r="F82" s="43"/>
      <c r="G82" s="43"/>
    </row>
    <row r="83" spans="1:7" ht="19.5" customHeight="1">
      <c r="A83" s="212">
        <v>3</v>
      </c>
      <c r="B83" s="32" t="s">
        <v>412</v>
      </c>
      <c r="C83" s="30">
        <v>2015</v>
      </c>
      <c r="D83" s="251">
        <v>2356</v>
      </c>
      <c r="E83" s="43"/>
      <c r="F83" s="43"/>
      <c r="G83" s="43"/>
    </row>
    <row r="84" spans="1:7" ht="19.5" customHeight="1">
      <c r="A84" s="212">
        <v>4</v>
      </c>
      <c r="B84" s="32" t="s">
        <v>631</v>
      </c>
      <c r="C84" s="30">
        <v>2017</v>
      </c>
      <c r="D84" s="251">
        <v>1000</v>
      </c>
      <c r="E84" s="43"/>
      <c r="F84" s="43"/>
      <c r="G84" s="43"/>
    </row>
    <row r="85" spans="1:7" ht="19.5" customHeight="1">
      <c r="A85" s="212">
        <v>5</v>
      </c>
      <c r="B85" s="32" t="s">
        <v>684</v>
      </c>
      <c r="C85" s="30">
        <v>2018</v>
      </c>
      <c r="D85" s="251">
        <v>2460</v>
      </c>
      <c r="E85" s="43"/>
      <c r="F85" s="43"/>
      <c r="G85" s="43"/>
    </row>
    <row r="86" spans="1:7" ht="19.5" customHeight="1">
      <c r="A86" s="212">
        <v>6</v>
      </c>
      <c r="B86" s="32" t="s">
        <v>685</v>
      </c>
      <c r="C86" s="30">
        <v>2018</v>
      </c>
      <c r="D86" s="251">
        <v>990</v>
      </c>
      <c r="E86" s="43"/>
      <c r="F86" s="43"/>
      <c r="G86" s="43"/>
    </row>
    <row r="87" spans="1:7" ht="19.5" customHeight="1">
      <c r="A87" s="212">
        <v>7</v>
      </c>
      <c r="B87" s="32" t="s">
        <v>686</v>
      </c>
      <c r="C87" s="30">
        <v>2018</v>
      </c>
      <c r="D87" s="251">
        <v>1230</v>
      </c>
      <c r="E87" s="43"/>
      <c r="F87" s="43"/>
      <c r="G87" s="43"/>
    </row>
    <row r="88" spans="1:7" ht="19.5" customHeight="1">
      <c r="A88" s="212">
        <v>8</v>
      </c>
      <c r="B88" s="32" t="s">
        <v>519</v>
      </c>
      <c r="C88" s="30">
        <v>2018</v>
      </c>
      <c r="D88" s="251">
        <v>1850</v>
      </c>
      <c r="E88" s="43"/>
      <c r="F88" s="43"/>
      <c r="G88" s="43"/>
    </row>
    <row r="89" spans="1:7" ht="19.5" customHeight="1">
      <c r="A89" s="212">
        <v>9</v>
      </c>
      <c r="B89" s="32" t="s">
        <v>687</v>
      </c>
      <c r="C89" s="30">
        <v>2018</v>
      </c>
      <c r="D89" s="251">
        <v>3000</v>
      </c>
      <c r="E89" s="43"/>
      <c r="F89" s="43"/>
      <c r="G89" s="43"/>
    </row>
    <row r="90" spans="1:7" ht="19.5" customHeight="1">
      <c r="A90" s="212">
        <v>10</v>
      </c>
      <c r="B90" s="32" t="s">
        <v>688</v>
      </c>
      <c r="C90" s="30">
        <v>2018</v>
      </c>
      <c r="D90" s="251">
        <v>13000</v>
      </c>
      <c r="E90" s="43"/>
      <c r="F90" s="43"/>
      <c r="G90" s="43"/>
    </row>
    <row r="91" spans="1:7" ht="19.5" customHeight="1">
      <c r="A91" s="212">
        <v>11</v>
      </c>
      <c r="B91" s="32" t="s">
        <v>689</v>
      </c>
      <c r="C91" s="30">
        <v>2018</v>
      </c>
      <c r="D91" s="251">
        <v>4670</v>
      </c>
      <c r="E91" s="43"/>
      <c r="F91" s="43"/>
      <c r="G91" s="43"/>
    </row>
    <row r="92" spans="1:4" ht="19.5" customHeight="1">
      <c r="A92" s="212">
        <v>12</v>
      </c>
      <c r="B92" s="32" t="s">
        <v>690</v>
      </c>
      <c r="C92" s="30">
        <v>2018</v>
      </c>
      <c r="D92" s="251">
        <v>1860</v>
      </c>
    </row>
    <row r="93" spans="1:4" ht="19.5" customHeight="1">
      <c r="A93" s="212">
        <v>13</v>
      </c>
      <c r="B93" s="32" t="s">
        <v>691</v>
      </c>
      <c r="C93" s="30">
        <v>2018</v>
      </c>
      <c r="D93" s="251">
        <v>7100</v>
      </c>
    </row>
    <row r="94" spans="1:4" ht="19.5" customHeight="1" thickBot="1">
      <c r="A94" s="212">
        <v>14</v>
      </c>
      <c r="B94" s="32" t="s">
        <v>692</v>
      </c>
      <c r="C94" s="30">
        <v>2018</v>
      </c>
      <c r="D94" s="251">
        <v>785</v>
      </c>
    </row>
    <row r="95" spans="1:4" ht="17.25" customHeight="1" thickBot="1">
      <c r="A95" s="357" t="s">
        <v>174</v>
      </c>
      <c r="B95" s="337"/>
      <c r="C95" s="337"/>
      <c r="D95" s="86">
        <f>SUM(D81:D94)</f>
        <v>64306</v>
      </c>
    </row>
    <row r="96" spans="1:4" ht="21" customHeight="1" thickBot="1">
      <c r="A96" s="362" t="s">
        <v>1096</v>
      </c>
      <c r="B96" s="363"/>
      <c r="C96" s="363"/>
      <c r="D96" s="364"/>
    </row>
    <row r="97" spans="1:4" ht="24.75" customHeight="1">
      <c r="A97" s="212">
        <v>1</v>
      </c>
      <c r="B97" s="32" t="s">
        <v>327</v>
      </c>
      <c r="C97" s="30">
        <v>2014</v>
      </c>
      <c r="D97" s="251">
        <v>1650</v>
      </c>
    </row>
    <row r="98" spans="1:4" ht="26.25" customHeight="1">
      <c r="A98" s="212">
        <v>2</v>
      </c>
      <c r="B98" s="32" t="s">
        <v>297</v>
      </c>
      <c r="C98" s="30">
        <v>2014</v>
      </c>
      <c r="D98" s="251">
        <v>3250</v>
      </c>
    </row>
    <row r="99" spans="1:4" ht="19.5" customHeight="1">
      <c r="A99" s="212">
        <v>3</v>
      </c>
      <c r="B99" s="32" t="s">
        <v>328</v>
      </c>
      <c r="C99" s="30">
        <v>2014</v>
      </c>
      <c r="D99" s="251">
        <v>2065.04</v>
      </c>
    </row>
    <row r="100" spans="1:4" ht="19.5" customHeight="1">
      <c r="A100" s="212">
        <v>4</v>
      </c>
      <c r="B100" s="32" t="s">
        <v>328</v>
      </c>
      <c r="C100" s="30">
        <v>2014</v>
      </c>
      <c r="D100" s="251">
        <v>2065.04</v>
      </c>
    </row>
    <row r="101" spans="1:4" ht="19.5" customHeight="1">
      <c r="A101" s="212">
        <v>5</v>
      </c>
      <c r="B101" s="32" t="s">
        <v>329</v>
      </c>
      <c r="C101" s="30">
        <v>2015</v>
      </c>
      <c r="D101" s="251">
        <v>2000</v>
      </c>
    </row>
    <row r="102" spans="1:4" ht="19.5" customHeight="1">
      <c r="A102" s="212">
        <v>6</v>
      </c>
      <c r="B102" s="32" t="s">
        <v>330</v>
      </c>
      <c r="C102" s="30">
        <v>2015</v>
      </c>
      <c r="D102" s="251">
        <v>3640</v>
      </c>
    </row>
    <row r="103" spans="1:4" ht="19.5" customHeight="1">
      <c r="A103" s="212">
        <v>7</v>
      </c>
      <c r="B103" s="32" t="s">
        <v>331</v>
      </c>
      <c r="C103" s="30">
        <v>2015</v>
      </c>
      <c r="D103" s="251">
        <v>528.5</v>
      </c>
    </row>
    <row r="104" spans="1:4" ht="19.5" customHeight="1">
      <c r="A104" s="212">
        <v>8</v>
      </c>
      <c r="B104" s="32" t="s">
        <v>332</v>
      </c>
      <c r="C104" s="30">
        <v>2015</v>
      </c>
      <c r="D104" s="251">
        <v>2199.19</v>
      </c>
    </row>
    <row r="105" spans="1:4" ht="19.5" customHeight="1">
      <c r="A105" s="212">
        <v>9</v>
      </c>
      <c r="B105" s="32" t="s">
        <v>333</v>
      </c>
      <c r="C105" s="30">
        <v>2015</v>
      </c>
      <c r="D105" s="251">
        <v>3211.38</v>
      </c>
    </row>
    <row r="106" spans="1:4" ht="19.5" customHeight="1">
      <c r="A106" s="212">
        <v>10</v>
      </c>
      <c r="B106" s="32" t="s">
        <v>506</v>
      </c>
      <c r="C106" s="30">
        <v>2016</v>
      </c>
      <c r="D106" s="251">
        <v>2915</v>
      </c>
    </row>
    <row r="107" spans="1:4" ht="19.5" customHeight="1">
      <c r="A107" s="212">
        <v>11</v>
      </c>
      <c r="B107" s="32" t="s">
        <v>507</v>
      </c>
      <c r="C107" s="30">
        <v>2016</v>
      </c>
      <c r="D107" s="251">
        <v>2900</v>
      </c>
    </row>
    <row r="108" spans="1:4" ht="19.5" customHeight="1">
      <c r="A108" s="212">
        <v>12</v>
      </c>
      <c r="B108" s="32" t="s">
        <v>511</v>
      </c>
      <c r="C108" s="30">
        <v>2017</v>
      </c>
      <c r="D108" s="251">
        <v>8500</v>
      </c>
    </row>
    <row r="109" spans="1:4" ht="19.5" customHeight="1">
      <c r="A109" s="212">
        <v>13</v>
      </c>
      <c r="B109" s="32" t="s">
        <v>512</v>
      </c>
      <c r="C109" s="30">
        <v>2017</v>
      </c>
      <c r="D109" s="251">
        <v>9000</v>
      </c>
    </row>
    <row r="110" spans="1:4" ht="19.5" customHeight="1" thickBot="1">
      <c r="A110" s="212">
        <v>14</v>
      </c>
      <c r="B110" s="32" t="s">
        <v>513</v>
      </c>
      <c r="C110" s="30">
        <v>2017</v>
      </c>
      <c r="D110" s="251">
        <v>3493</v>
      </c>
    </row>
    <row r="111" spans="1:4" ht="19.5" customHeight="1" thickBot="1">
      <c r="A111" s="387" t="s">
        <v>174</v>
      </c>
      <c r="B111" s="388"/>
      <c r="C111" s="389"/>
      <c r="D111" s="86">
        <f>SUM(D97:D110)</f>
        <v>47417.15</v>
      </c>
    </row>
    <row r="112" spans="1:4" ht="21" customHeight="1" thickBot="1">
      <c r="A112" s="362" t="s">
        <v>312</v>
      </c>
      <c r="B112" s="363"/>
      <c r="C112" s="363"/>
      <c r="D112" s="364"/>
    </row>
    <row r="113" spans="1:4" ht="17.25" customHeight="1">
      <c r="A113" s="212">
        <v>1</v>
      </c>
      <c r="B113" s="252" t="s">
        <v>236</v>
      </c>
      <c r="C113" s="212">
        <v>2014</v>
      </c>
      <c r="D113" s="253">
        <v>399</v>
      </c>
    </row>
    <row r="114" spans="1:4" ht="17.25" customHeight="1">
      <c r="A114" s="212">
        <v>2</v>
      </c>
      <c r="B114" s="32" t="s">
        <v>237</v>
      </c>
      <c r="C114" s="30">
        <v>2014</v>
      </c>
      <c r="D114" s="251">
        <v>500</v>
      </c>
    </row>
    <row r="115" spans="1:4" ht="17.25" customHeight="1">
      <c r="A115" s="212">
        <v>3</v>
      </c>
      <c r="B115" s="32" t="s">
        <v>238</v>
      </c>
      <c r="C115" s="30">
        <v>2014</v>
      </c>
      <c r="D115" s="251">
        <v>320</v>
      </c>
    </row>
    <row r="116" spans="1:4" ht="17.25" customHeight="1">
      <c r="A116" s="212">
        <v>4</v>
      </c>
      <c r="B116" s="32" t="s">
        <v>239</v>
      </c>
      <c r="C116" s="30">
        <v>2014</v>
      </c>
      <c r="D116" s="251">
        <v>2000</v>
      </c>
    </row>
    <row r="117" spans="1:4" ht="19.5" customHeight="1">
      <c r="A117" s="212">
        <v>5</v>
      </c>
      <c r="B117" s="32" t="s">
        <v>236</v>
      </c>
      <c r="C117" s="30">
        <v>2014</v>
      </c>
      <c r="D117" s="251">
        <v>999.01</v>
      </c>
    </row>
    <row r="118" spans="1:4" ht="19.5" customHeight="1">
      <c r="A118" s="212">
        <v>6</v>
      </c>
      <c r="B118" s="32" t="s">
        <v>239</v>
      </c>
      <c r="C118" s="30">
        <v>2014</v>
      </c>
      <c r="D118" s="251">
        <v>2350</v>
      </c>
    </row>
    <row r="119" spans="1:4" s="29" customFormat="1" ht="19.5" customHeight="1">
      <c r="A119" s="212">
        <v>7</v>
      </c>
      <c r="B119" s="32" t="s">
        <v>220</v>
      </c>
      <c r="C119" s="30">
        <v>2014</v>
      </c>
      <c r="D119" s="251">
        <v>1564.24</v>
      </c>
    </row>
    <row r="120" spans="1:4" s="29" customFormat="1" ht="19.5" customHeight="1">
      <c r="A120" s="212">
        <v>8</v>
      </c>
      <c r="B120" s="32" t="s">
        <v>239</v>
      </c>
      <c r="C120" s="30">
        <v>2014</v>
      </c>
      <c r="D120" s="251">
        <v>2900</v>
      </c>
    </row>
    <row r="121" spans="1:4" s="29" customFormat="1" ht="19.5" customHeight="1">
      <c r="A121" s="212">
        <v>9</v>
      </c>
      <c r="B121" s="32" t="s">
        <v>240</v>
      </c>
      <c r="C121" s="30">
        <v>2014</v>
      </c>
      <c r="D121" s="251">
        <v>139</v>
      </c>
    </row>
    <row r="122" spans="1:4" s="29" customFormat="1" ht="19.5" customHeight="1">
      <c r="A122" s="212">
        <v>10</v>
      </c>
      <c r="B122" s="32" t="s">
        <v>417</v>
      </c>
      <c r="C122" s="30">
        <v>2015</v>
      </c>
      <c r="D122" s="251">
        <v>797</v>
      </c>
    </row>
    <row r="123" spans="1:45" s="29" customFormat="1" ht="19.5" customHeight="1">
      <c r="A123" s="212">
        <v>11</v>
      </c>
      <c r="B123" s="32" t="s">
        <v>220</v>
      </c>
      <c r="C123" s="30">
        <v>2016</v>
      </c>
      <c r="D123" s="251">
        <v>3000</v>
      </c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</row>
    <row r="124" spans="1:47" s="29" customFormat="1" ht="19.5" customHeight="1">
      <c r="A124" s="212">
        <v>12</v>
      </c>
      <c r="B124" s="32" t="s">
        <v>705</v>
      </c>
      <c r="C124" s="30">
        <v>2016</v>
      </c>
      <c r="D124" s="251">
        <v>1850</v>
      </c>
      <c r="E124" s="38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1"/>
      <c r="AU124" s="41"/>
    </row>
    <row r="125" spans="1:45" s="29" customFormat="1" ht="19.5" customHeight="1">
      <c r="A125" s="212">
        <v>13</v>
      </c>
      <c r="B125" s="32" t="s">
        <v>626</v>
      </c>
      <c r="C125" s="30">
        <v>2017</v>
      </c>
      <c r="D125" s="251">
        <v>10840</v>
      </c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</row>
    <row r="126" spans="1:45" s="29" customFormat="1" ht="19.5" customHeight="1">
      <c r="A126" s="212">
        <v>14</v>
      </c>
      <c r="B126" s="32" t="s">
        <v>239</v>
      </c>
      <c r="C126" s="30">
        <v>2017</v>
      </c>
      <c r="D126" s="251">
        <v>2890</v>
      </c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</row>
    <row r="127" spans="1:45" s="29" customFormat="1" ht="19.5" customHeight="1">
      <c r="A127" s="212">
        <v>15</v>
      </c>
      <c r="B127" s="32" t="s">
        <v>220</v>
      </c>
      <c r="C127" s="30">
        <v>2017</v>
      </c>
      <c r="D127" s="251">
        <v>3590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</row>
    <row r="128" spans="1:45" s="29" customFormat="1" ht="19.5" customHeight="1">
      <c r="A128" s="212">
        <v>16</v>
      </c>
      <c r="B128" s="32" t="s">
        <v>705</v>
      </c>
      <c r="C128" s="30">
        <v>2018</v>
      </c>
      <c r="D128" s="251">
        <v>1797.99</v>
      </c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</row>
    <row r="129" spans="1:45" s="29" customFormat="1" ht="19.5" customHeight="1" thickBot="1">
      <c r="A129" s="212">
        <v>17</v>
      </c>
      <c r="B129" s="32" t="s">
        <v>236</v>
      </c>
      <c r="C129" s="30">
        <v>2018</v>
      </c>
      <c r="D129" s="251">
        <v>710.01</v>
      </c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</row>
    <row r="130" spans="1:4" ht="19.5" customHeight="1" thickBot="1">
      <c r="A130" s="390" t="s">
        <v>174</v>
      </c>
      <c r="B130" s="391"/>
      <c r="C130" s="391"/>
      <c r="D130" s="78">
        <f>SUM(D113:D129)</f>
        <v>36646.25</v>
      </c>
    </row>
    <row r="131" spans="1:4" ht="19.5" customHeight="1" thickBot="1">
      <c r="A131" s="242" t="s">
        <v>313</v>
      </c>
      <c r="B131" s="65"/>
      <c r="C131" s="82"/>
      <c r="D131" s="83"/>
    </row>
    <row r="132" spans="1:4" ht="19.5" customHeight="1">
      <c r="A132" s="212">
        <v>1</v>
      </c>
      <c r="B132" s="252" t="s">
        <v>750</v>
      </c>
      <c r="C132" s="212">
        <v>2015</v>
      </c>
      <c r="D132" s="253">
        <v>3598</v>
      </c>
    </row>
    <row r="133" spans="1:4" ht="17.25" customHeight="1">
      <c r="A133" s="30">
        <v>2</v>
      </c>
      <c r="B133" s="252" t="s">
        <v>408</v>
      </c>
      <c r="C133" s="212">
        <v>2015</v>
      </c>
      <c r="D133" s="253">
        <v>1799</v>
      </c>
    </row>
    <row r="134" spans="1:4" ht="17.25" customHeight="1">
      <c r="A134" s="212">
        <v>3</v>
      </c>
      <c r="B134" s="32" t="s">
        <v>751</v>
      </c>
      <c r="C134" s="30">
        <v>2015</v>
      </c>
      <c r="D134" s="251">
        <v>3300</v>
      </c>
    </row>
    <row r="135" spans="1:4" ht="17.25" customHeight="1">
      <c r="A135" s="30">
        <v>4</v>
      </c>
      <c r="B135" s="32" t="s">
        <v>420</v>
      </c>
      <c r="C135" s="30">
        <v>2016</v>
      </c>
      <c r="D135" s="251">
        <v>3001.2</v>
      </c>
    </row>
    <row r="136" spans="1:4" ht="17.25" customHeight="1">
      <c r="A136" s="212">
        <v>5</v>
      </c>
      <c r="B136" s="32" t="s">
        <v>558</v>
      </c>
      <c r="C136" s="30">
        <v>2016</v>
      </c>
      <c r="D136" s="251">
        <v>529.99</v>
      </c>
    </row>
    <row r="137" spans="1:4" ht="17.25" customHeight="1">
      <c r="A137" s="30">
        <v>6</v>
      </c>
      <c r="B137" s="32" t="s">
        <v>559</v>
      </c>
      <c r="C137" s="30">
        <v>2017</v>
      </c>
      <c r="D137" s="251">
        <v>1900</v>
      </c>
    </row>
    <row r="138" spans="1:4" ht="17.25" customHeight="1">
      <c r="A138" s="212">
        <v>7</v>
      </c>
      <c r="B138" s="32" t="s">
        <v>560</v>
      </c>
      <c r="C138" s="30">
        <v>2017</v>
      </c>
      <c r="D138" s="251">
        <v>2410</v>
      </c>
    </row>
    <row r="139" spans="1:4" ht="17.25" customHeight="1">
      <c r="A139" s="30">
        <v>8</v>
      </c>
      <c r="B139" s="32" t="s">
        <v>561</v>
      </c>
      <c r="C139" s="30">
        <v>2017</v>
      </c>
      <c r="D139" s="251">
        <v>10840</v>
      </c>
    </row>
    <row r="140" spans="1:4" ht="17.25" customHeight="1">
      <c r="A140" s="212">
        <v>9</v>
      </c>
      <c r="B140" s="32" t="s">
        <v>562</v>
      </c>
      <c r="C140" s="30">
        <v>2017</v>
      </c>
      <c r="D140" s="251">
        <v>2890</v>
      </c>
    </row>
    <row r="141" spans="1:4" ht="17.25" customHeight="1">
      <c r="A141" s="30">
        <v>10</v>
      </c>
      <c r="B141" s="32" t="s">
        <v>563</v>
      </c>
      <c r="C141" s="30">
        <v>2017</v>
      </c>
      <c r="D141" s="251">
        <v>3590</v>
      </c>
    </row>
    <row r="142" spans="1:4" ht="17.25" customHeight="1">
      <c r="A142" s="212">
        <v>11</v>
      </c>
      <c r="B142" s="32" t="s">
        <v>752</v>
      </c>
      <c r="C142" s="30">
        <v>2018</v>
      </c>
      <c r="D142" s="251">
        <v>3468.8</v>
      </c>
    </row>
    <row r="143" spans="1:4" ht="17.25" customHeight="1">
      <c r="A143" s="30">
        <v>12</v>
      </c>
      <c r="B143" s="32" t="s">
        <v>753</v>
      </c>
      <c r="C143" s="30">
        <v>2018</v>
      </c>
      <c r="D143" s="251">
        <v>7740</v>
      </c>
    </row>
    <row r="144" spans="1:4" ht="19.5" customHeight="1">
      <c r="A144" s="212">
        <v>13</v>
      </c>
      <c r="B144" s="32" t="s">
        <v>754</v>
      </c>
      <c r="C144" s="30">
        <v>2018</v>
      </c>
      <c r="D144" s="251">
        <v>2260</v>
      </c>
    </row>
    <row r="145" spans="1:4" ht="19.5" customHeight="1">
      <c r="A145" s="30">
        <v>14</v>
      </c>
      <c r="B145" s="32" t="s">
        <v>753</v>
      </c>
      <c r="C145" s="30">
        <v>2019</v>
      </c>
      <c r="D145" s="251">
        <v>7740</v>
      </c>
    </row>
    <row r="146" spans="1:4" ht="19.5" customHeight="1">
      <c r="A146" s="212">
        <v>15</v>
      </c>
      <c r="B146" s="32" t="s">
        <v>755</v>
      </c>
      <c r="C146" s="30">
        <v>2019</v>
      </c>
      <c r="D146" s="251">
        <v>2585</v>
      </c>
    </row>
    <row r="147" spans="1:4" ht="19.5" customHeight="1" thickBot="1">
      <c r="A147" s="30">
        <v>16</v>
      </c>
      <c r="B147" s="32" t="s">
        <v>756</v>
      </c>
      <c r="C147" s="30">
        <v>2019</v>
      </c>
      <c r="D147" s="251">
        <v>12650</v>
      </c>
    </row>
    <row r="148" spans="1:4" ht="19.5" customHeight="1" thickBot="1">
      <c r="A148" s="387" t="s">
        <v>174</v>
      </c>
      <c r="B148" s="388"/>
      <c r="C148" s="388"/>
      <c r="D148" s="78">
        <f>SUM(D132:D147)</f>
        <v>70301.99</v>
      </c>
    </row>
    <row r="149" spans="1:4" ht="19.5" customHeight="1" thickBot="1">
      <c r="A149" s="362" t="s">
        <v>1097</v>
      </c>
      <c r="B149" s="363"/>
      <c r="C149" s="363"/>
      <c r="D149" s="364"/>
    </row>
    <row r="150" spans="1:4" ht="19.5" customHeight="1">
      <c r="A150" s="30">
        <v>1</v>
      </c>
      <c r="B150" s="252" t="s">
        <v>431</v>
      </c>
      <c r="C150" s="212">
        <v>2016</v>
      </c>
      <c r="D150" s="54">
        <v>26565</v>
      </c>
    </row>
    <row r="151" spans="1:4" ht="16.5" customHeight="1">
      <c r="A151" s="30">
        <v>2</v>
      </c>
      <c r="B151" s="252" t="s">
        <v>517</v>
      </c>
      <c r="C151" s="212">
        <v>2017</v>
      </c>
      <c r="D151" s="54">
        <v>21190</v>
      </c>
    </row>
    <row r="152" spans="1:4" ht="18" customHeight="1">
      <c r="A152" s="30">
        <v>3</v>
      </c>
      <c r="B152" s="32" t="s">
        <v>710</v>
      </c>
      <c r="C152" s="30">
        <v>2018</v>
      </c>
      <c r="D152" s="251">
        <v>2910</v>
      </c>
    </row>
    <row r="153" spans="1:4" ht="18" customHeight="1">
      <c r="A153" s="30">
        <v>4</v>
      </c>
      <c r="B153" s="32" t="s">
        <v>432</v>
      </c>
      <c r="C153" s="30">
        <v>2016</v>
      </c>
      <c r="D153" s="55">
        <v>506.49</v>
      </c>
    </row>
    <row r="154" spans="1:4" ht="18" customHeight="1">
      <c r="A154" s="30">
        <v>5</v>
      </c>
      <c r="B154" s="32" t="s">
        <v>433</v>
      </c>
      <c r="C154" s="30">
        <v>2016</v>
      </c>
      <c r="D154" s="55">
        <v>6070</v>
      </c>
    </row>
    <row r="155" spans="1:4" ht="18" customHeight="1">
      <c r="A155" s="30">
        <v>6</v>
      </c>
      <c r="B155" s="32" t="s">
        <v>434</v>
      </c>
      <c r="C155" s="30">
        <v>2016</v>
      </c>
      <c r="D155" s="55">
        <v>3035</v>
      </c>
    </row>
    <row r="156" spans="1:4" ht="18" customHeight="1">
      <c r="A156" s="30">
        <v>7</v>
      </c>
      <c r="B156" s="32" t="s">
        <v>435</v>
      </c>
      <c r="C156" s="30">
        <v>2016</v>
      </c>
      <c r="D156" s="55">
        <v>3355.37</v>
      </c>
    </row>
    <row r="157" spans="1:4" ht="18" customHeight="1">
      <c r="A157" s="30">
        <v>8</v>
      </c>
      <c r="B157" s="32" t="s">
        <v>435</v>
      </c>
      <c r="C157" s="30">
        <v>2016</v>
      </c>
      <c r="D157" s="55">
        <v>3355.37</v>
      </c>
    </row>
    <row r="158" spans="1:4" ht="18" customHeight="1">
      <c r="A158" s="30">
        <v>9</v>
      </c>
      <c r="B158" s="32" t="s">
        <v>434</v>
      </c>
      <c r="C158" s="30">
        <v>2014</v>
      </c>
      <c r="D158" s="55">
        <v>2600</v>
      </c>
    </row>
    <row r="159" spans="1:4" ht="18" customHeight="1">
      <c r="A159" s="30">
        <v>10</v>
      </c>
      <c r="B159" s="32" t="s">
        <v>711</v>
      </c>
      <c r="C159" s="30">
        <v>2015</v>
      </c>
      <c r="D159" s="55">
        <v>1960</v>
      </c>
    </row>
    <row r="160" spans="1:4" ht="18" customHeight="1">
      <c r="A160" s="30">
        <v>11</v>
      </c>
      <c r="B160" s="32" t="s">
        <v>434</v>
      </c>
      <c r="C160" s="30">
        <v>2015</v>
      </c>
      <c r="D160" s="55">
        <v>3900</v>
      </c>
    </row>
    <row r="161" spans="1:4" ht="18" customHeight="1">
      <c r="A161" s="30">
        <v>12</v>
      </c>
      <c r="B161" s="32" t="s">
        <v>434</v>
      </c>
      <c r="C161" s="30">
        <v>2015</v>
      </c>
      <c r="D161" s="55">
        <v>1930</v>
      </c>
    </row>
    <row r="162" spans="1:4" ht="18" customHeight="1">
      <c r="A162" s="30">
        <v>13</v>
      </c>
      <c r="B162" s="32" t="s">
        <v>434</v>
      </c>
      <c r="C162" s="30">
        <v>2015</v>
      </c>
      <c r="D162" s="55">
        <v>1550</v>
      </c>
    </row>
    <row r="163" spans="1:4" ht="18" customHeight="1">
      <c r="A163" s="30">
        <v>14</v>
      </c>
      <c r="B163" s="32" t="s">
        <v>434</v>
      </c>
      <c r="C163" s="30">
        <v>2015</v>
      </c>
      <c r="D163" s="55">
        <v>2299</v>
      </c>
    </row>
    <row r="164" spans="1:4" ht="18" customHeight="1">
      <c r="A164" s="30">
        <v>15</v>
      </c>
      <c r="B164" s="32" t="s">
        <v>197</v>
      </c>
      <c r="C164" s="30">
        <v>2014</v>
      </c>
      <c r="D164" s="55">
        <v>2151</v>
      </c>
    </row>
    <row r="165" spans="1:4" ht="18" customHeight="1">
      <c r="A165" s="30">
        <v>16</v>
      </c>
      <c r="B165" s="32" t="s">
        <v>712</v>
      </c>
      <c r="C165" s="30">
        <v>2017</v>
      </c>
      <c r="D165" s="55">
        <v>9140</v>
      </c>
    </row>
    <row r="166" spans="1:4" ht="18" customHeight="1">
      <c r="A166" s="30">
        <v>17</v>
      </c>
      <c r="B166" s="32" t="s">
        <v>713</v>
      </c>
      <c r="C166" s="30">
        <v>2017</v>
      </c>
      <c r="D166" s="55">
        <v>12620</v>
      </c>
    </row>
    <row r="167" spans="1:4" ht="18" customHeight="1">
      <c r="A167" s="30">
        <v>18</v>
      </c>
      <c r="B167" s="32" t="s">
        <v>714</v>
      </c>
      <c r="C167" s="30">
        <v>2017</v>
      </c>
      <c r="D167" s="55">
        <v>6129.21</v>
      </c>
    </row>
    <row r="168" spans="1:4" ht="18" customHeight="1">
      <c r="A168" s="30">
        <v>19</v>
      </c>
      <c r="B168" s="32" t="s">
        <v>715</v>
      </c>
      <c r="C168" s="30">
        <v>2017</v>
      </c>
      <c r="D168" s="55">
        <v>6129.21</v>
      </c>
    </row>
    <row r="169" spans="1:4" ht="18" customHeight="1">
      <c r="A169" s="30">
        <v>20</v>
      </c>
      <c r="B169" s="31" t="s">
        <v>716</v>
      </c>
      <c r="C169" s="30">
        <v>2017</v>
      </c>
      <c r="D169" s="55">
        <v>10840</v>
      </c>
    </row>
    <row r="170" spans="1:4" ht="18" customHeight="1">
      <c r="A170" s="30">
        <v>21</v>
      </c>
      <c r="B170" s="32" t="s">
        <v>717</v>
      </c>
      <c r="C170" s="30">
        <v>2017</v>
      </c>
      <c r="D170" s="55">
        <v>2890</v>
      </c>
    </row>
    <row r="171" spans="1:4" ht="18" customHeight="1">
      <c r="A171" s="30">
        <v>22</v>
      </c>
      <c r="B171" s="32" t="s">
        <v>718</v>
      </c>
      <c r="C171" s="30">
        <v>2017</v>
      </c>
      <c r="D171" s="55">
        <v>3159</v>
      </c>
    </row>
    <row r="172" spans="1:4" ht="18" customHeight="1">
      <c r="A172" s="30">
        <v>23</v>
      </c>
      <c r="B172" s="32" t="s">
        <v>518</v>
      </c>
      <c r="C172" s="30">
        <v>2017</v>
      </c>
      <c r="D172" s="55">
        <v>2147</v>
      </c>
    </row>
    <row r="173" spans="1:4" ht="18" customHeight="1">
      <c r="A173" s="30">
        <v>24</v>
      </c>
      <c r="B173" s="32" t="s">
        <v>719</v>
      </c>
      <c r="C173" s="30">
        <v>2017</v>
      </c>
      <c r="D173" s="55">
        <v>2849</v>
      </c>
    </row>
    <row r="174" spans="1:4" ht="18" customHeight="1">
      <c r="A174" s="30">
        <v>25</v>
      </c>
      <c r="B174" s="32" t="s">
        <v>550</v>
      </c>
      <c r="C174" s="30">
        <v>2017</v>
      </c>
      <c r="D174" s="55">
        <v>1650</v>
      </c>
    </row>
    <row r="175" spans="1:4" ht="18" customHeight="1">
      <c r="A175" s="30">
        <v>26</v>
      </c>
      <c r="B175" s="32" t="s">
        <v>720</v>
      </c>
      <c r="C175" s="30">
        <v>2018</v>
      </c>
      <c r="D175" s="55">
        <v>2910</v>
      </c>
    </row>
    <row r="176" spans="1:4" ht="18" customHeight="1">
      <c r="A176" s="30">
        <v>27</v>
      </c>
      <c r="B176" s="32" t="s">
        <v>721</v>
      </c>
      <c r="C176" s="30">
        <v>2019</v>
      </c>
      <c r="D176" s="55">
        <v>4920</v>
      </c>
    </row>
    <row r="177" spans="1:4" ht="19.5" customHeight="1">
      <c r="A177" s="30">
        <v>28</v>
      </c>
      <c r="B177" s="32" t="s">
        <v>519</v>
      </c>
      <c r="C177" s="30">
        <v>2018</v>
      </c>
      <c r="D177" s="55">
        <v>1750</v>
      </c>
    </row>
    <row r="178" spans="1:4" ht="18" customHeight="1">
      <c r="A178" s="30">
        <v>29</v>
      </c>
      <c r="B178" s="32" t="s">
        <v>722</v>
      </c>
      <c r="C178" s="30">
        <v>2018</v>
      </c>
      <c r="D178" s="251">
        <v>2650</v>
      </c>
    </row>
    <row r="179" spans="1:4" ht="18.75" customHeight="1">
      <c r="A179" s="30">
        <v>30</v>
      </c>
      <c r="B179" s="32" t="s">
        <v>723</v>
      </c>
      <c r="C179" s="30">
        <v>2018</v>
      </c>
      <c r="D179" s="251">
        <v>2550</v>
      </c>
    </row>
    <row r="180" spans="1:4" ht="19.5" customHeight="1">
      <c r="A180" s="30">
        <v>31</v>
      </c>
      <c r="B180" s="32" t="s">
        <v>724</v>
      </c>
      <c r="C180" s="30">
        <v>2018</v>
      </c>
      <c r="D180" s="251">
        <v>2550</v>
      </c>
    </row>
    <row r="181" spans="1:4" ht="19.5" customHeight="1">
      <c r="A181" s="30">
        <v>32</v>
      </c>
      <c r="B181" s="32" t="s">
        <v>725</v>
      </c>
      <c r="C181" s="30">
        <v>2018</v>
      </c>
      <c r="D181" s="251">
        <v>1650</v>
      </c>
    </row>
    <row r="182" spans="1:4" ht="19.5" customHeight="1" thickBot="1">
      <c r="A182" s="30">
        <v>33</v>
      </c>
      <c r="B182" s="32" t="s">
        <v>722</v>
      </c>
      <c r="C182" s="30">
        <v>2018</v>
      </c>
      <c r="D182" s="251">
        <v>2605</v>
      </c>
    </row>
    <row r="183" spans="1:4" ht="19.5" customHeight="1" thickBot="1">
      <c r="A183" s="387" t="s">
        <v>174</v>
      </c>
      <c r="B183" s="388"/>
      <c r="C183" s="389"/>
      <c r="D183" s="78">
        <f>SUM(D150:D182)</f>
        <v>162515.65000000002</v>
      </c>
    </row>
    <row r="184" spans="1:4" ht="19.5" customHeight="1" thickBot="1">
      <c r="A184" s="414" t="s">
        <v>522</v>
      </c>
      <c r="B184" s="415"/>
      <c r="C184" s="415"/>
      <c r="D184" s="416"/>
    </row>
    <row r="185" spans="1:4" ht="19.5" customHeight="1">
      <c r="A185" s="212">
        <v>1</v>
      </c>
      <c r="B185" s="32" t="s">
        <v>221</v>
      </c>
      <c r="C185" s="30">
        <v>2014</v>
      </c>
      <c r="D185" s="251">
        <v>2186</v>
      </c>
    </row>
    <row r="186" spans="1:4" ht="19.5" customHeight="1">
      <c r="A186" s="30">
        <v>2</v>
      </c>
      <c r="B186" s="32" t="s">
        <v>222</v>
      </c>
      <c r="C186" s="30">
        <v>2014</v>
      </c>
      <c r="D186" s="251">
        <v>1500</v>
      </c>
    </row>
    <row r="187" spans="1:4" ht="19.5" customHeight="1">
      <c r="A187" s="212">
        <v>3</v>
      </c>
      <c r="B187" s="32" t="s">
        <v>223</v>
      </c>
      <c r="C187" s="30">
        <v>2014</v>
      </c>
      <c r="D187" s="251">
        <v>2570.7</v>
      </c>
    </row>
    <row r="188" spans="1:4" ht="19.5" customHeight="1">
      <c r="A188" s="30">
        <v>4</v>
      </c>
      <c r="B188" s="32" t="s">
        <v>224</v>
      </c>
      <c r="C188" s="30">
        <v>2014</v>
      </c>
      <c r="D188" s="251">
        <v>3125</v>
      </c>
    </row>
    <row r="189" spans="1:4" ht="19.5" customHeight="1">
      <c r="A189" s="212">
        <v>5</v>
      </c>
      <c r="B189" s="32" t="s">
        <v>225</v>
      </c>
      <c r="C189" s="30">
        <v>2014</v>
      </c>
      <c r="D189" s="251">
        <v>4045.62</v>
      </c>
    </row>
    <row r="190" spans="1:4" ht="19.5" customHeight="1">
      <c r="A190" s="30">
        <v>6</v>
      </c>
      <c r="B190" s="32" t="s">
        <v>400</v>
      </c>
      <c r="C190" s="30">
        <v>2015</v>
      </c>
      <c r="D190" s="251">
        <v>3423.88</v>
      </c>
    </row>
    <row r="191" spans="1:4" ht="19.5" customHeight="1">
      <c r="A191" s="212">
        <v>7</v>
      </c>
      <c r="B191" s="32" t="s">
        <v>401</v>
      </c>
      <c r="C191" s="30">
        <v>2015</v>
      </c>
      <c r="D191" s="251">
        <v>2500</v>
      </c>
    </row>
    <row r="192" spans="1:4" ht="19.5" customHeight="1">
      <c r="A192" s="30">
        <v>8</v>
      </c>
      <c r="B192" s="32" t="s">
        <v>402</v>
      </c>
      <c r="C192" s="30">
        <v>2015</v>
      </c>
      <c r="D192" s="251">
        <v>1008</v>
      </c>
    </row>
    <row r="193" spans="1:4" ht="19.5" customHeight="1">
      <c r="A193" s="212">
        <v>9</v>
      </c>
      <c r="B193" s="32" t="s">
        <v>403</v>
      </c>
      <c r="C193" s="30">
        <v>2015</v>
      </c>
      <c r="D193" s="251">
        <v>1980</v>
      </c>
    </row>
    <row r="194" spans="1:4" ht="19.5" customHeight="1">
      <c r="A194" s="30">
        <v>10</v>
      </c>
      <c r="B194" s="32" t="s">
        <v>441</v>
      </c>
      <c r="C194" s="30">
        <v>2016</v>
      </c>
      <c r="D194" s="251">
        <v>2583</v>
      </c>
    </row>
    <row r="195" spans="1:4" ht="19.5" customHeight="1">
      <c r="A195" s="212">
        <v>11</v>
      </c>
      <c r="B195" s="32" t="s">
        <v>442</v>
      </c>
      <c r="C195" s="30">
        <v>2016</v>
      </c>
      <c r="D195" s="251">
        <v>1300</v>
      </c>
    </row>
    <row r="196" spans="1:4" ht="19.5" customHeight="1">
      <c r="A196" s="30">
        <v>12</v>
      </c>
      <c r="B196" s="32" t="s">
        <v>443</v>
      </c>
      <c r="C196" s="30">
        <v>2016</v>
      </c>
      <c r="D196" s="251">
        <v>1470</v>
      </c>
    </row>
    <row r="197" spans="1:4" ht="19.5" customHeight="1">
      <c r="A197" s="212">
        <v>13</v>
      </c>
      <c r="B197" s="32" t="s">
        <v>444</v>
      </c>
      <c r="C197" s="30">
        <v>2016</v>
      </c>
      <c r="D197" s="251">
        <v>1300</v>
      </c>
    </row>
    <row r="198" spans="1:4" ht="19.5" customHeight="1">
      <c r="A198" s="30">
        <v>14</v>
      </c>
      <c r="B198" s="32" t="s">
        <v>442</v>
      </c>
      <c r="C198" s="30">
        <v>2016</v>
      </c>
      <c r="D198" s="251">
        <v>1300</v>
      </c>
    </row>
    <row r="199" spans="1:4" ht="19.5" customHeight="1">
      <c r="A199" s="212">
        <v>15</v>
      </c>
      <c r="B199" s="32" t="s">
        <v>445</v>
      </c>
      <c r="C199" s="30">
        <v>2016</v>
      </c>
      <c r="D199" s="251">
        <v>1599.99</v>
      </c>
    </row>
    <row r="200" spans="1:4" ht="19.5" customHeight="1">
      <c r="A200" s="30">
        <v>16</v>
      </c>
      <c r="B200" s="32" t="s">
        <v>523</v>
      </c>
      <c r="C200" s="30">
        <v>2017</v>
      </c>
      <c r="D200" s="251">
        <v>3300</v>
      </c>
    </row>
    <row r="201" spans="1:4" ht="19.5" customHeight="1">
      <c r="A201" s="212">
        <v>17</v>
      </c>
      <c r="B201" s="32" t="s">
        <v>524</v>
      </c>
      <c r="C201" s="30">
        <v>2017</v>
      </c>
      <c r="D201" s="251">
        <v>3180</v>
      </c>
    </row>
    <row r="202" spans="1:4" ht="19.5" customHeight="1">
      <c r="A202" s="30">
        <v>18</v>
      </c>
      <c r="B202" s="32" t="s">
        <v>731</v>
      </c>
      <c r="C202" s="30">
        <v>2017</v>
      </c>
      <c r="D202" s="251">
        <v>10795</v>
      </c>
    </row>
    <row r="203" spans="1:4" ht="19.5" customHeight="1">
      <c r="A203" s="212">
        <v>19</v>
      </c>
      <c r="B203" s="32" t="s">
        <v>526</v>
      </c>
      <c r="C203" s="30">
        <v>2017</v>
      </c>
      <c r="D203" s="251">
        <v>2800</v>
      </c>
    </row>
    <row r="204" spans="1:4" ht="19.5" customHeight="1">
      <c r="A204" s="30">
        <v>20</v>
      </c>
      <c r="B204" s="32" t="s">
        <v>527</v>
      </c>
      <c r="C204" s="30">
        <v>2017</v>
      </c>
      <c r="D204" s="251">
        <v>3400</v>
      </c>
    </row>
    <row r="205" spans="1:4" ht="19.5" customHeight="1">
      <c r="A205" s="212">
        <v>21</v>
      </c>
      <c r="B205" s="32" t="s">
        <v>528</v>
      </c>
      <c r="C205" s="30">
        <v>2017</v>
      </c>
      <c r="D205" s="251">
        <v>1730</v>
      </c>
    </row>
    <row r="206" spans="1:4" ht="19.5" customHeight="1">
      <c r="A206" s="30">
        <v>22</v>
      </c>
      <c r="B206" s="32" t="s">
        <v>528</v>
      </c>
      <c r="C206" s="30">
        <v>2017</v>
      </c>
      <c r="D206" s="251">
        <v>1730</v>
      </c>
    </row>
    <row r="207" spans="1:4" ht="19.5" customHeight="1">
      <c r="A207" s="212">
        <v>23</v>
      </c>
      <c r="B207" s="32" t="s">
        <v>528</v>
      </c>
      <c r="C207" s="30">
        <v>2017</v>
      </c>
      <c r="D207" s="251">
        <v>1730</v>
      </c>
    </row>
    <row r="208" spans="1:4" ht="19.5" customHeight="1">
      <c r="A208" s="30">
        <v>24</v>
      </c>
      <c r="B208" s="32" t="s">
        <v>528</v>
      </c>
      <c r="C208" s="30">
        <v>2017</v>
      </c>
      <c r="D208" s="251">
        <v>1730</v>
      </c>
    </row>
    <row r="209" spans="1:4" ht="19.5" customHeight="1">
      <c r="A209" s="212">
        <v>25</v>
      </c>
      <c r="B209" s="32" t="s">
        <v>528</v>
      </c>
      <c r="C209" s="30">
        <v>2017</v>
      </c>
      <c r="D209" s="251">
        <v>1730</v>
      </c>
    </row>
    <row r="210" spans="1:4" ht="19.5" customHeight="1">
      <c r="A210" s="30">
        <v>26</v>
      </c>
      <c r="B210" s="32" t="s">
        <v>528</v>
      </c>
      <c r="C210" s="30">
        <v>2017</v>
      </c>
      <c r="D210" s="251">
        <v>1730</v>
      </c>
    </row>
    <row r="211" spans="1:4" ht="19.5" customHeight="1">
      <c r="A211" s="212">
        <v>27</v>
      </c>
      <c r="B211" s="32" t="s">
        <v>528</v>
      </c>
      <c r="C211" s="30">
        <v>2017</v>
      </c>
      <c r="D211" s="251">
        <v>1730</v>
      </c>
    </row>
    <row r="212" spans="1:4" ht="19.5" customHeight="1">
      <c r="A212" s="30">
        <v>28</v>
      </c>
      <c r="B212" s="32" t="s">
        <v>528</v>
      </c>
      <c r="C212" s="30">
        <v>2017</v>
      </c>
      <c r="D212" s="251">
        <v>1730</v>
      </c>
    </row>
    <row r="213" spans="1:4" ht="19.5" customHeight="1">
      <c r="A213" s="212">
        <v>29</v>
      </c>
      <c r="B213" s="32" t="s">
        <v>528</v>
      </c>
      <c r="C213" s="30">
        <v>2017</v>
      </c>
      <c r="D213" s="251">
        <v>1730</v>
      </c>
    </row>
    <row r="214" spans="1:4" ht="19.5" customHeight="1">
      <c r="A214" s="30">
        <v>30</v>
      </c>
      <c r="B214" s="32" t="s">
        <v>528</v>
      </c>
      <c r="C214" s="30">
        <v>2017</v>
      </c>
      <c r="D214" s="251">
        <v>1730</v>
      </c>
    </row>
    <row r="215" spans="1:4" ht="19.5" customHeight="1">
      <c r="A215" s="212">
        <v>31</v>
      </c>
      <c r="B215" s="32" t="s">
        <v>528</v>
      </c>
      <c r="C215" s="30">
        <v>2017</v>
      </c>
      <c r="D215" s="251">
        <v>1730</v>
      </c>
    </row>
    <row r="216" spans="1:4" ht="19.5" customHeight="1">
      <c r="A216" s="30">
        <v>32</v>
      </c>
      <c r="B216" s="32" t="s">
        <v>528</v>
      </c>
      <c r="C216" s="30">
        <v>2017</v>
      </c>
      <c r="D216" s="251">
        <v>1730</v>
      </c>
    </row>
    <row r="217" spans="1:4" ht="19.5" customHeight="1">
      <c r="A217" s="212">
        <v>33</v>
      </c>
      <c r="B217" s="32" t="s">
        <v>732</v>
      </c>
      <c r="C217" s="30">
        <v>2017</v>
      </c>
      <c r="D217" s="251">
        <v>1285</v>
      </c>
    </row>
    <row r="218" spans="1:4" ht="19.5" customHeight="1">
      <c r="A218" s="30">
        <v>34</v>
      </c>
      <c r="B218" s="32" t="s">
        <v>733</v>
      </c>
      <c r="C218" s="30">
        <v>2018</v>
      </c>
      <c r="D218" s="251">
        <v>1250</v>
      </c>
    </row>
    <row r="219" spans="1:4" ht="19.5" customHeight="1">
      <c r="A219" s="212">
        <v>35</v>
      </c>
      <c r="B219" s="32" t="s">
        <v>734</v>
      </c>
      <c r="C219" s="30">
        <v>2018</v>
      </c>
      <c r="D219" s="251">
        <v>629</v>
      </c>
    </row>
    <row r="220" spans="1:4" ht="18" customHeight="1">
      <c r="A220" s="30">
        <v>36</v>
      </c>
      <c r="B220" s="32" t="s">
        <v>733</v>
      </c>
      <c r="C220" s="30">
        <v>2018</v>
      </c>
      <c r="D220" s="251">
        <v>1250</v>
      </c>
    </row>
    <row r="221" spans="1:4" ht="17.25" customHeight="1">
      <c r="A221" s="212">
        <v>37</v>
      </c>
      <c r="B221" s="32" t="s">
        <v>735</v>
      </c>
      <c r="C221" s="30">
        <v>2018</v>
      </c>
      <c r="D221" s="251">
        <v>3844.41</v>
      </c>
    </row>
    <row r="222" spans="1:4" ht="17.25" customHeight="1" thickBot="1">
      <c r="A222" s="30">
        <v>38</v>
      </c>
      <c r="B222" s="32" t="s">
        <v>736</v>
      </c>
      <c r="C222" s="30">
        <v>2018</v>
      </c>
      <c r="D222" s="251">
        <v>1306</v>
      </c>
    </row>
    <row r="223" spans="1:4" ht="19.5" customHeight="1" thickBot="1">
      <c r="A223" s="422" t="s">
        <v>174</v>
      </c>
      <c r="B223" s="409"/>
      <c r="C223" s="409"/>
      <c r="D223" s="78">
        <f>SUM(D185:D222)</f>
        <v>85691.6</v>
      </c>
    </row>
    <row r="224" spans="1:4" ht="19.5" customHeight="1" thickBot="1">
      <c r="A224" s="362" t="s">
        <v>535</v>
      </c>
      <c r="B224" s="363"/>
      <c r="C224" s="363"/>
      <c r="D224" s="364"/>
    </row>
    <row r="225" spans="1:4" ht="19.5" customHeight="1">
      <c r="A225" s="212">
        <v>1</v>
      </c>
      <c r="B225" s="32" t="s">
        <v>536</v>
      </c>
      <c r="C225" s="30">
        <v>2014</v>
      </c>
      <c r="D225" s="55">
        <v>549</v>
      </c>
    </row>
    <row r="226" spans="1:4" ht="19.5" customHeight="1">
      <c r="A226" s="30">
        <v>2</v>
      </c>
      <c r="B226" s="32" t="s">
        <v>537</v>
      </c>
      <c r="C226" s="30">
        <v>2014</v>
      </c>
      <c r="D226" s="55">
        <v>29302.6</v>
      </c>
    </row>
    <row r="227" spans="1:4" ht="19.5" customHeight="1">
      <c r="A227" s="212">
        <v>3</v>
      </c>
      <c r="B227" s="32" t="s">
        <v>538</v>
      </c>
      <c r="C227" s="30">
        <v>2014</v>
      </c>
      <c r="D227" s="55">
        <v>2431</v>
      </c>
    </row>
    <row r="228" spans="1:4" ht="19.5" customHeight="1">
      <c r="A228" s="30">
        <v>4</v>
      </c>
      <c r="B228" s="32" t="s">
        <v>539</v>
      </c>
      <c r="C228" s="30">
        <v>2014</v>
      </c>
      <c r="D228" s="55">
        <v>3444</v>
      </c>
    </row>
    <row r="229" spans="1:4" ht="19.5" customHeight="1">
      <c r="A229" s="212">
        <v>5</v>
      </c>
      <c r="B229" s="32" t="s">
        <v>540</v>
      </c>
      <c r="C229" s="30">
        <v>2014</v>
      </c>
      <c r="D229" s="55">
        <v>756</v>
      </c>
    </row>
    <row r="230" spans="1:4" ht="19.5" customHeight="1">
      <c r="A230" s="30">
        <v>6</v>
      </c>
      <c r="B230" s="32" t="s">
        <v>541</v>
      </c>
      <c r="C230" s="30">
        <v>2014</v>
      </c>
      <c r="D230" s="55">
        <v>1765</v>
      </c>
    </row>
    <row r="231" spans="1:4" ht="19.5" customHeight="1">
      <c r="A231" s="212">
        <v>7</v>
      </c>
      <c r="B231" s="32" t="s">
        <v>542</v>
      </c>
      <c r="C231" s="30">
        <v>2014</v>
      </c>
      <c r="D231" s="55">
        <v>2431</v>
      </c>
    </row>
    <row r="232" spans="1:4" ht="18.75" customHeight="1">
      <c r="A232" s="30">
        <v>8</v>
      </c>
      <c r="B232" s="32" t="s">
        <v>537</v>
      </c>
      <c r="C232" s="30">
        <v>2014</v>
      </c>
      <c r="D232" s="55">
        <v>29036</v>
      </c>
    </row>
    <row r="233" spans="1:4" ht="19.5" customHeight="1">
      <c r="A233" s="212">
        <v>9</v>
      </c>
      <c r="B233" s="32" t="s">
        <v>538</v>
      </c>
      <c r="C233" s="30">
        <v>2014</v>
      </c>
      <c r="D233" s="55">
        <v>2412</v>
      </c>
    </row>
    <row r="234" spans="1:4" ht="19.5" customHeight="1">
      <c r="A234" s="30">
        <v>10</v>
      </c>
      <c r="B234" s="32" t="s">
        <v>543</v>
      </c>
      <c r="C234" s="30">
        <v>2015</v>
      </c>
      <c r="D234" s="55">
        <v>2693</v>
      </c>
    </row>
    <row r="235" spans="1:4" ht="18.75" customHeight="1">
      <c r="A235" s="212">
        <v>11</v>
      </c>
      <c r="B235" s="32" t="s">
        <v>222</v>
      </c>
      <c r="C235" s="30">
        <v>2015</v>
      </c>
      <c r="D235" s="55">
        <v>1500</v>
      </c>
    </row>
    <row r="236" spans="1:4" ht="19.5" customHeight="1">
      <c r="A236" s="30">
        <v>12</v>
      </c>
      <c r="B236" s="32" t="s">
        <v>544</v>
      </c>
      <c r="C236" s="30">
        <v>2015</v>
      </c>
      <c r="D236" s="55">
        <v>2577</v>
      </c>
    </row>
    <row r="237" spans="1:11" ht="19.5" customHeight="1">
      <c r="A237" s="212">
        <v>13</v>
      </c>
      <c r="B237" s="32" t="s">
        <v>545</v>
      </c>
      <c r="C237" s="30">
        <v>2015</v>
      </c>
      <c r="D237" s="55">
        <v>2577</v>
      </c>
      <c r="I237" s="43"/>
      <c r="J237" s="43"/>
      <c r="K237" s="43"/>
    </row>
    <row r="238" spans="1:11" ht="19.5" customHeight="1">
      <c r="A238" s="30">
        <v>14</v>
      </c>
      <c r="B238" s="32" t="s">
        <v>546</v>
      </c>
      <c r="C238" s="30">
        <v>2015</v>
      </c>
      <c r="D238" s="55">
        <v>1500</v>
      </c>
      <c r="I238" s="43"/>
      <c r="J238" s="43"/>
      <c r="K238" s="43"/>
    </row>
    <row r="239" spans="1:11" ht="19.5" customHeight="1">
      <c r="A239" s="212">
        <v>15</v>
      </c>
      <c r="B239" s="32" t="s">
        <v>547</v>
      </c>
      <c r="C239" s="30">
        <v>2015</v>
      </c>
      <c r="D239" s="55">
        <v>2470</v>
      </c>
      <c r="I239" s="43"/>
      <c r="J239" s="43"/>
      <c r="K239" s="43"/>
    </row>
    <row r="240" spans="1:11" ht="19.5" customHeight="1">
      <c r="A240" s="30">
        <v>16</v>
      </c>
      <c r="B240" s="32" t="s">
        <v>548</v>
      </c>
      <c r="C240" s="30">
        <v>2015</v>
      </c>
      <c r="D240" s="55">
        <v>3450</v>
      </c>
      <c r="I240" s="43"/>
      <c r="J240" s="43"/>
      <c r="K240" s="43"/>
    </row>
    <row r="241" spans="1:11" s="29" customFormat="1" ht="19.5" customHeight="1">
      <c r="A241" s="212">
        <v>17</v>
      </c>
      <c r="B241" s="32" t="s">
        <v>423</v>
      </c>
      <c r="C241" s="30">
        <v>2016</v>
      </c>
      <c r="D241" s="55">
        <v>6030</v>
      </c>
      <c r="I241" s="43"/>
      <c r="J241" s="43"/>
      <c r="K241" s="43"/>
    </row>
    <row r="242" spans="1:11" s="29" customFormat="1" ht="19.5" customHeight="1">
      <c r="A242" s="30">
        <v>18</v>
      </c>
      <c r="B242" s="32" t="s">
        <v>197</v>
      </c>
      <c r="C242" s="30">
        <v>2016</v>
      </c>
      <c r="D242" s="55">
        <v>2685</v>
      </c>
      <c r="I242" s="43"/>
      <c r="J242" s="43"/>
      <c r="K242" s="43"/>
    </row>
    <row r="243" spans="1:11" s="29" customFormat="1" ht="19.5" customHeight="1">
      <c r="A243" s="212">
        <v>19</v>
      </c>
      <c r="B243" s="32" t="s">
        <v>424</v>
      </c>
      <c r="C243" s="30">
        <v>2016</v>
      </c>
      <c r="D243" s="55">
        <v>19320</v>
      </c>
      <c r="I243" s="43"/>
      <c r="J243" s="43"/>
      <c r="K243" s="43"/>
    </row>
    <row r="244" spans="1:4" s="29" customFormat="1" ht="19.5" customHeight="1">
      <c r="A244" s="30">
        <v>20</v>
      </c>
      <c r="B244" s="32" t="s">
        <v>199</v>
      </c>
      <c r="C244" s="30">
        <v>2016</v>
      </c>
      <c r="D244" s="55">
        <v>1300</v>
      </c>
    </row>
    <row r="245" spans="1:4" s="29" customFormat="1" ht="19.5" customHeight="1">
      <c r="A245" s="212">
        <v>21</v>
      </c>
      <c r="B245" s="32" t="s">
        <v>425</v>
      </c>
      <c r="C245" s="30">
        <v>2016</v>
      </c>
      <c r="D245" s="55">
        <v>1190</v>
      </c>
    </row>
    <row r="246" spans="1:4" s="29" customFormat="1" ht="19.5" customHeight="1">
      <c r="A246" s="30">
        <v>22</v>
      </c>
      <c r="B246" s="32" t="s">
        <v>549</v>
      </c>
      <c r="C246" s="30">
        <v>2017</v>
      </c>
      <c r="D246" s="55">
        <v>3407</v>
      </c>
    </row>
    <row r="247" spans="1:4" s="29" customFormat="1" ht="17.25" customHeight="1">
      <c r="A247" s="212">
        <v>23</v>
      </c>
      <c r="B247" s="32" t="s">
        <v>550</v>
      </c>
      <c r="C247" s="30">
        <v>2017</v>
      </c>
      <c r="D247" s="55">
        <v>813</v>
      </c>
    </row>
    <row r="248" spans="1:4" s="29" customFormat="1" ht="19.5" customHeight="1">
      <c r="A248" s="30">
        <v>24</v>
      </c>
      <c r="B248" s="32" t="s">
        <v>525</v>
      </c>
      <c r="C248" s="30">
        <v>2017</v>
      </c>
      <c r="D248" s="55">
        <v>8500</v>
      </c>
    </row>
    <row r="249" spans="1:4" s="29" customFormat="1" ht="19.5" customHeight="1">
      <c r="A249" s="212">
        <v>25</v>
      </c>
      <c r="B249" s="32" t="s">
        <v>220</v>
      </c>
      <c r="C249" s="30">
        <v>2017</v>
      </c>
      <c r="D249" s="55">
        <v>9000</v>
      </c>
    </row>
    <row r="250" spans="1:4" s="29" customFormat="1" ht="19.5" customHeight="1">
      <c r="A250" s="30">
        <v>26</v>
      </c>
      <c r="B250" s="32" t="s">
        <v>551</v>
      </c>
      <c r="C250" s="30">
        <v>2018</v>
      </c>
      <c r="D250" s="55">
        <v>1249</v>
      </c>
    </row>
    <row r="251" spans="1:4" s="29" customFormat="1" ht="18.75" customHeight="1">
      <c r="A251" s="212">
        <v>27</v>
      </c>
      <c r="B251" s="32" t="s">
        <v>742</v>
      </c>
      <c r="C251" s="30">
        <v>2018</v>
      </c>
      <c r="D251" s="55">
        <v>11992.2</v>
      </c>
    </row>
    <row r="252" spans="1:4" s="29" customFormat="1" ht="19.5" customHeight="1">
      <c r="A252" s="30">
        <v>28</v>
      </c>
      <c r="B252" s="32" t="s">
        <v>743</v>
      </c>
      <c r="C252" s="30">
        <v>2018</v>
      </c>
      <c r="D252" s="55">
        <v>11200</v>
      </c>
    </row>
    <row r="253" spans="1:4" s="29" customFormat="1" ht="19.5" customHeight="1">
      <c r="A253" s="212">
        <v>29</v>
      </c>
      <c r="B253" s="32" t="s">
        <v>744</v>
      </c>
      <c r="C253" s="30">
        <v>2018</v>
      </c>
      <c r="D253" s="55">
        <v>12400</v>
      </c>
    </row>
    <row r="254" spans="1:4" s="29" customFormat="1" ht="19.5" customHeight="1">
      <c r="A254" s="30">
        <v>30</v>
      </c>
      <c r="B254" s="32" t="s">
        <v>745</v>
      </c>
      <c r="C254" s="30">
        <v>2018</v>
      </c>
      <c r="D254" s="55">
        <v>1140</v>
      </c>
    </row>
    <row r="255" spans="1:4" s="29" customFormat="1" ht="20.25" customHeight="1" thickBot="1">
      <c r="A255" s="212">
        <v>31</v>
      </c>
      <c r="B255" s="32" t="s">
        <v>746</v>
      </c>
      <c r="C255" s="30">
        <v>2018</v>
      </c>
      <c r="D255" s="55">
        <v>5720</v>
      </c>
    </row>
    <row r="256" spans="1:4" ht="19.5" customHeight="1" thickBot="1">
      <c r="A256" s="387" t="s">
        <v>174</v>
      </c>
      <c r="B256" s="388"/>
      <c r="C256" s="388"/>
      <c r="D256" s="86">
        <f>SUM(D225:D255)</f>
        <v>184839.80000000002</v>
      </c>
    </row>
    <row r="257" spans="1:4" ht="19.5" customHeight="1" thickBot="1">
      <c r="A257" s="362" t="s">
        <v>1098</v>
      </c>
      <c r="B257" s="363"/>
      <c r="C257" s="363"/>
      <c r="D257" s="364"/>
    </row>
    <row r="258" spans="1:4" ht="19.5" customHeight="1">
      <c r="A258" s="30">
        <v>1</v>
      </c>
      <c r="B258" s="252" t="s">
        <v>268</v>
      </c>
      <c r="C258" s="212">
        <v>2014</v>
      </c>
      <c r="D258" s="253">
        <v>2100</v>
      </c>
    </row>
    <row r="259" spans="1:4" ht="19.5" customHeight="1">
      <c r="A259" s="30">
        <v>2</v>
      </c>
      <c r="B259" s="32" t="s">
        <v>269</v>
      </c>
      <c r="C259" s="30">
        <v>2015</v>
      </c>
      <c r="D259" s="251">
        <v>3323</v>
      </c>
    </row>
    <row r="260" spans="1:4" ht="19.5" customHeight="1">
      <c r="A260" s="30">
        <v>3</v>
      </c>
      <c r="B260" s="32" t="s">
        <v>268</v>
      </c>
      <c r="C260" s="30">
        <v>2015</v>
      </c>
      <c r="D260" s="251">
        <v>2325</v>
      </c>
    </row>
    <row r="261" spans="1:4" ht="19.5" customHeight="1">
      <c r="A261" s="30">
        <v>4</v>
      </c>
      <c r="B261" s="32" t="s">
        <v>624</v>
      </c>
      <c r="C261" s="30">
        <v>2017</v>
      </c>
      <c r="D261" s="251">
        <v>2499.67</v>
      </c>
    </row>
    <row r="262" spans="1:4" ht="19.5" customHeight="1" thickBot="1">
      <c r="A262" s="30">
        <v>5</v>
      </c>
      <c r="B262" s="32" t="s">
        <v>268</v>
      </c>
      <c r="C262" s="30">
        <v>2019</v>
      </c>
      <c r="D262" s="251">
        <v>3000</v>
      </c>
    </row>
    <row r="263" spans="1:4" ht="19.5" customHeight="1" thickBot="1">
      <c r="A263" s="387" t="s">
        <v>174</v>
      </c>
      <c r="B263" s="388"/>
      <c r="C263" s="389"/>
      <c r="D263" s="81">
        <f>SUM(D258:D262)</f>
        <v>13247.67</v>
      </c>
    </row>
    <row r="264" spans="1:4" ht="19.5" customHeight="1" thickBot="1">
      <c r="A264" s="362" t="s">
        <v>1099</v>
      </c>
      <c r="B264" s="363"/>
      <c r="C264" s="363"/>
      <c r="D264" s="364"/>
    </row>
    <row r="265" spans="1:4" ht="19.5" customHeight="1">
      <c r="A265" s="212">
        <v>1</v>
      </c>
      <c r="B265" s="175" t="s">
        <v>992</v>
      </c>
      <c r="C265" s="254">
        <v>2015</v>
      </c>
      <c r="D265" s="179">
        <v>3311.16</v>
      </c>
    </row>
    <row r="266" spans="1:4" ht="19.5" customHeight="1">
      <c r="A266" s="30">
        <v>2</v>
      </c>
      <c r="B266" s="175" t="s">
        <v>993</v>
      </c>
      <c r="C266" s="254">
        <v>2015</v>
      </c>
      <c r="D266" s="179">
        <v>2249</v>
      </c>
    </row>
    <row r="267" spans="1:4" ht="19.5" customHeight="1">
      <c r="A267" s="212">
        <v>3</v>
      </c>
      <c r="B267" s="175" t="s">
        <v>993</v>
      </c>
      <c r="C267" s="254">
        <v>2015</v>
      </c>
      <c r="D267" s="179">
        <v>2249</v>
      </c>
    </row>
    <row r="268" spans="1:4" ht="19.5" customHeight="1">
      <c r="A268" s="30">
        <v>4</v>
      </c>
      <c r="B268" s="175" t="s">
        <v>993</v>
      </c>
      <c r="C268" s="254">
        <v>2015</v>
      </c>
      <c r="D268" s="179">
        <v>2249</v>
      </c>
    </row>
    <row r="269" spans="1:4" ht="19.5" customHeight="1">
      <c r="A269" s="212">
        <v>5</v>
      </c>
      <c r="B269" s="175" t="s">
        <v>993</v>
      </c>
      <c r="C269" s="254">
        <v>2015</v>
      </c>
      <c r="D269" s="179">
        <v>2249</v>
      </c>
    </row>
    <row r="270" spans="1:4" ht="19.5" customHeight="1">
      <c r="A270" s="30">
        <v>6</v>
      </c>
      <c r="B270" s="175" t="s">
        <v>993</v>
      </c>
      <c r="C270" s="254">
        <v>2015</v>
      </c>
      <c r="D270" s="179">
        <v>2249</v>
      </c>
    </row>
    <row r="271" spans="1:4" ht="19.5" customHeight="1">
      <c r="A271" s="212">
        <v>7</v>
      </c>
      <c r="B271" s="175" t="s">
        <v>993</v>
      </c>
      <c r="C271" s="254">
        <v>2015</v>
      </c>
      <c r="D271" s="179">
        <v>2249</v>
      </c>
    </row>
    <row r="272" spans="1:4" ht="19.5" customHeight="1">
      <c r="A272" s="30">
        <v>8</v>
      </c>
      <c r="B272" s="175" t="s">
        <v>993</v>
      </c>
      <c r="C272" s="254">
        <v>2015</v>
      </c>
      <c r="D272" s="179">
        <v>2249</v>
      </c>
    </row>
    <row r="273" spans="1:4" s="29" customFormat="1" ht="18" customHeight="1">
      <c r="A273" s="212">
        <v>9</v>
      </c>
      <c r="B273" s="175" t="s">
        <v>993</v>
      </c>
      <c r="C273" s="254">
        <v>2016</v>
      </c>
      <c r="D273" s="179">
        <v>2590</v>
      </c>
    </row>
    <row r="274" spans="1:4" s="29" customFormat="1" ht="19.5" customHeight="1">
      <c r="A274" s="30">
        <v>10</v>
      </c>
      <c r="B274" s="175" t="s">
        <v>993</v>
      </c>
      <c r="C274" s="254">
        <v>2016</v>
      </c>
      <c r="D274" s="179">
        <v>2590</v>
      </c>
    </row>
    <row r="275" spans="1:4" s="29" customFormat="1" ht="19.5" customHeight="1">
      <c r="A275" s="212">
        <v>11</v>
      </c>
      <c r="B275" s="175" t="s">
        <v>994</v>
      </c>
      <c r="C275" s="254">
        <v>2013</v>
      </c>
      <c r="D275" s="179">
        <v>1766.28</v>
      </c>
    </row>
    <row r="276" spans="1:4" s="29" customFormat="1" ht="19.5" customHeight="1">
      <c r="A276" s="30">
        <v>12</v>
      </c>
      <c r="B276" s="175" t="s">
        <v>995</v>
      </c>
      <c r="C276" s="254">
        <v>2015</v>
      </c>
      <c r="D276" s="179">
        <v>923.73</v>
      </c>
    </row>
    <row r="277" spans="1:4" s="29" customFormat="1" ht="19.5" customHeight="1">
      <c r="A277" s="212">
        <v>13</v>
      </c>
      <c r="B277" s="175" t="s">
        <v>996</v>
      </c>
      <c r="C277" s="254">
        <v>2016</v>
      </c>
      <c r="D277" s="179">
        <v>1758.49</v>
      </c>
    </row>
    <row r="278" spans="1:4" s="29" customFormat="1" ht="19.5" customHeight="1">
      <c r="A278" s="30">
        <v>14</v>
      </c>
      <c r="B278" s="176" t="s">
        <v>997</v>
      </c>
      <c r="C278" s="254">
        <v>2016</v>
      </c>
      <c r="D278" s="180">
        <v>6482.1</v>
      </c>
    </row>
    <row r="279" spans="1:4" s="29" customFormat="1" ht="19.5" customHeight="1">
      <c r="A279" s="212">
        <v>15</v>
      </c>
      <c r="B279" s="177" t="s">
        <v>998</v>
      </c>
      <c r="C279" s="178">
        <v>2016</v>
      </c>
      <c r="D279" s="181">
        <v>1795.8</v>
      </c>
    </row>
    <row r="280" spans="1:4" s="29" customFormat="1" ht="19.5" customHeight="1">
      <c r="A280" s="30">
        <v>16</v>
      </c>
      <c r="B280" s="177" t="s">
        <v>999</v>
      </c>
      <c r="C280" s="178">
        <v>2016</v>
      </c>
      <c r="D280" s="181">
        <v>3499</v>
      </c>
    </row>
    <row r="281" spans="1:4" s="29" customFormat="1" ht="19.5" customHeight="1">
      <c r="A281" s="212">
        <v>17</v>
      </c>
      <c r="B281" s="175" t="s">
        <v>1000</v>
      </c>
      <c r="C281" s="178">
        <v>2016</v>
      </c>
      <c r="D281" s="181">
        <v>2588</v>
      </c>
    </row>
    <row r="282" spans="1:4" s="29" customFormat="1" ht="19.5" customHeight="1">
      <c r="A282" s="30">
        <v>18</v>
      </c>
      <c r="B282" s="175" t="s">
        <v>1001</v>
      </c>
      <c r="C282" s="178">
        <v>2016</v>
      </c>
      <c r="D282" s="181">
        <v>2394</v>
      </c>
    </row>
    <row r="283" spans="1:4" s="29" customFormat="1" ht="19.5" customHeight="1">
      <c r="A283" s="212">
        <v>19</v>
      </c>
      <c r="B283" s="175" t="s">
        <v>1000</v>
      </c>
      <c r="C283" s="178">
        <v>2016</v>
      </c>
      <c r="D283" s="181">
        <v>2498</v>
      </c>
    </row>
    <row r="284" spans="1:4" s="29" customFormat="1" ht="19.5" customHeight="1">
      <c r="A284" s="30">
        <v>20</v>
      </c>
      <c r="B284" s="175" t="s">
        <v>1000</v>
      </c>
      <c r="C284" s="178">
        <v>2016</v>
      </c>
      <c r="D284" s="181">
        <v>2498</v>
      </c>
    </row>
    <row r="285" spans="1:4" s="29" customFormat="1" ht="19.5" customHeight="1">
      <c r="A285" s="212">
        <v>21</v>
      </c>
      <c r="B285" s="175" t="s">
        <v>1000</v>
      </c>
      <c r="C285" s="178">
        <v>2017</v>
      </c>
      <c r="D285" s="181">
        <v>3038</v>
      </c>
    </row>
    <row r="286" spans="1:4" s="29" customFormat="1" ht="19.5" customHeight="1">
      <c r="A286" s="30">
        <v>22</v>
      </c>
      <c r="B286" s="175" t="s">
        <v>1000</v>
      </c>
      <c r="C286" s="178">
        <v>2017</v>
      </c>
      <c r="D286" s="181">
        <v>2898</v>
      </c>
    </row>
    <row r="287" spans="1:4" s="29" customFormat="1" ht="19.5" customHeight="1">
      <c r="A287" s="212">
        <v>23</v>
      </c>
      <c r="B287" s="175" t="s">
        <v>1002</v>
      </c>
      <c r="C287" s="178">
        <v>2017</v>
      </c>
      <c r="D287" s="181">
        <v>3450</v>
      </c>
    </row>
    <row r="288" spans="1:4" s="29" customFormat="1" ht="19.5" customHeight="1">
      <c r="A288" s="30">
        <v>24</v>
      </c>
      <c r="B288" s="175" t="s">
        <v>1000</v>
      </c>
      <c r="C288" s="178">
        <v>2018</v>
      </c>
      <c r="D288" s="181">
        <v>2299</v>
      </c>
    </row>
    <row r="289" spans="1:4" s="29" customFormat="1" ht="19.5" customHeight="1">
      <c r="A289" s="212">
        <v>25</v>
      </c>
      <c r="B289" s="184" t="s">
        <v>996</v>
      </c>
      <c r="C289" s="255">
        <v>2018</v>
      </c>
      <c r="D289" s="179">
        <v>2340</v>
      </c>
    </row>
    <row r="290" spans="1:4" s="29" customFormat="1" ht="19.5" customHeight="1">
      <c r="A290" s="30">
        <v>26</v>
      </c>
      <c r="B290" s="127" t="s">
        <v>1003</v>
      </c>
      <c r="C290" s="30">
        <v>2018</v>
      </c>
      <c r="D290" s="182">
        <v>2669</v>
      </c>
    </row>
    <row r="291" spans="1:4" s="29" customFormat="1" ht="19.5" customHeight="1">
      <c r="A291" s="212">
        <v>27</v>
      </c>
      <c r="B291" s="187" t="s">
        <v>1107</v>
      </c>
      <c r="C291" s="30">
        <v>2018</v>
      </c>
      <c r="D291" s="182">
        <v>899</v>
      </c>
    </row>
    <row r="292" spans="1:4" s="29" customFormat="1" ht="19.5" customHeight="1">
      <c r="A292" s="30">
        <v>28</v>
      </c>
      <c r="B292" s="127" t="s">
        <v>1004</v>
      </c>
      <c r="C292" s="30">
        <v>2018</v>
      </c>
      <c r="D292" s="182">
        <v>399</v>
      </c>
    </row>
    <row r="293" spans="1:4" s="29" customFormat="1" ht="19.5" customHeight="1">
      <c r="A293" s="212">
        <v>29</v>
      </c>
      <c r="B293" s="127" t="s">
        <v>1000</v>
      </c>
      <c r="C293" s="30">
        <v>2018</v>
      </c>
      <c r="D293" s="182">
        <v>2499</v>
      </c>
    </row>
    <row r="294" spans="1:4" s="29" customFormat="1" ht="19.5" customHeight="1">
      <c r="A294" s="30">
        <v>30</v>
      </c>
      <c r="B294" s="187" t="s">
        <v>1005</v>
      </c>
      <c r="C294" s="30">
        <v>2018</v>
      </c>
      <c r="D294" s="182">
        <v>2879</v>
      </c>
    </row>
    <row r="295" spans="1:4" s="29" customFormat="1" ht="19.5" customHeight="1">
      <c r="A295" s="212">
        <v>31</v>
      </c>
      <c r="B295" s="127" t="s">
        <v>996</v>
      </c>
      <c r="C295" s="30">
        <v>2018</v>
      </c>
      <c r="D295" s="182">
        <v>2340</v>
      </c>
    </row>
    <row r="296" spans="1:4" s="29" customFormat="1" ht="19.5" customHeight="1">
      <c r="A296" s="30">
        <v>32</v>
      </c>
      <c r="B296" s="187" t="s">
        <v>1108</v>
      </c>
      <c r="C296" s="30">
        <v>2019</v>
      </c>
      <c r="D296" s="182">
        <v>1050</v>
      </c>
    </row>
    <row r="297" spans="1:4" s="29" customFormat="1" ht="19.5" customHeight="1">
      <c r="A297" s="212">
        <v>33</v>
      </c>
      <c r="B297" s="187" t="s">
        <v>1006</v>
      </c>
      <c r="C297" s="30">
        <v>2019</v>
      </c>
      <c r="D297" s="183">
        <v>799</v>
      </c>
    </row>
    <row r="298" spans="1:4" s="29" customFormat="1" ht="19.5" customHeight="1" thickBot="1">
      <c r="A298" s="30">
        <v>34</v>
      </c>
      <c r="B298" s="185" t="s">
        <v>1000</v>
      </c>
      <c r="C298" s="186">
        <v>2019</v>
      </c>
      <c r="D298" s="169">
        <v>2749</v>
      </c>
    </row>
    <row r="299" spans="1:4" ht="19.5" customHeight="1" thickBot="1">
      <c r="A299" s="357" t="s">
        <v>174</v>
      </c>
      <c r="B299" s="392"/>
      <c r="C299" s="392"/>
      <c r="D299" s="78">
        <f>SUM(D265:D298)</f>
        <v>80745.56</v>
      </c>
    </row>
    <row r="300" spans="1:4" ht="19.5" customHeight="1">
      <c r="A300" s="393" t="s">
        <v>1100</v>
      </c>
      <c r="B300" s="394"/>
      <c r="C300" s="394"/>
      <c r="D300" s="395"/>
    </row>
    <row r="301" spans="1:4" ht="19.5" customHeight="1">
      <c r="A301" s="70">
        <v>1</v>
      </c>
      <c r="B301" s="32" t="s">
        <v>315</v>
      </c>
      <c r="C301" s="30">
        <v>2014</v>
      </c>
      <c r="D301" s="256">
        <v>6600</v>
      </c>
    </row>
    <row r="302" spans="1:4" ht="19.5" customHeight="1">
      <c r="A302" s="70">
        <v>2</v>
      </c>
      <c r="B302" s="32" t="s">
        <v>316</v>
      </c>
      <c r="C302" s="30">
        <v>2015</v>
      </c>
      <c r="D302" s="256">
        <v>6200</v>
      </c>
    </row>
    <row r="303" spans="1:4" ht="19.5" customHeight="1">
      <c r="A303" s="70">
        <v>3</v>
      </c>
      <c r="B303" s="32" t="s">
        <v>319</v>
      </c>
      <c r="C303" s="30">
        <v>2016</v>
      </c>
      <c r="D303" s="256">
        <v>1800</v>
      </c>
    </row>
    <row r="304" spans="1:4" ht="19.5" customHeight="1">
      <c r="A304" s="70">
        <v>4</v>
      </c>
      <c r="B304" s="187" t="s">
        <v>320</v>
      </c>
      <c r="C304" s="257">
        <v>2016</v>
      </c>
      <c r="D304" s="258">
        <v>6200</v>
      </c>
    </row>
    <row r="305" spans="1:4" ht="18" customHeight="1">
      <c r="A305" s="70">
        <v>5</v>
      </c>
      <c r="B305" s="32" t="s">
        <v>321</v>
      </c>
      <c r="C305" s="30">
        <v>2016</v>
      </c>
      <c r="D305" s="256">
        <v>4000</v>
      </c>
    </row>
    <row r="306" spans="1:4" ht="18" customHeight="1">
      <c r="A306" s="70">
        <v>6</v>
      </c>
      <c r="B306" s="259" t="s">
        <v>645</v>
      </c>
      <c r="C306" s="211">
        <v>2016</v>
      </c>
      <c r="D306" s="260">
        <v>34644</v>
      </c>
    </row>
    <row r="307" spans="1:4" ht="18.75" customHeight="1">
      <c r="A307" s="70">
        <v>7</v>
      </c>
      <c r="B307" s="259" t="s">
        <v>646</v>
      </c>
      <c r="C307" s="211">
        <v>2016</v>
      </c>
      <c r="D307" s="260">
        <v>10000</v>
      </c>
    </row>
    <row r="308" spans="1:4" ht="20.25" customHeight="1">
      <c r="A308" s="70">
        <v>8</v>
      </c>
      <c r="B308" s="259" t="s">
        <v>647</v>
      </c>
      <c r="C308" s="211">
        <v>2018</v>
      </c>
      <c r="D308" s="261">
        <v>2475</v>
      </c>
    </row>
    <row r="309" spans="1:4" ht="19.5" customHeight="1">
      <c r="A309" s="70">
        <v>9</v>
      </c>
      <c r="B309" s="262" t="s">
        <v>322</v>
      </c>
      <c r="C309" s="263">
        <v>2016</v>
      </c>
      <c r="D309" s="264">
        <v>800</v>
      </c>
    </row>
    <row r="310" spans="1:4" ht="19.5" customHeight="1" thickBot="1">
      <c r="A310" s="70">
        <v>10</v>
      </c>
      <c r="B310" s="187" t="s">
        <v>1104</v>
      </c>
      <c r="C310" s="257">
        <v>2019</v>
      </c>
      <c r="D310" s="265">
        <v>5400</v>
      </c>
    </row>
    <row r="311" spans="1:4" ht="19.5" customHeight="1" thickBot="1">
      <c r="A311" s="396" t="s">
        <v>174</v>
      </c>
      <c r="B311" s="397"/>
      <c r="C311" s="398"/>
      <c r="D311" s="78">
        <f>SUM(D301:D310)</f>
        <v>78119</v>
      </c>
    </row>
    <row r="312" spans="1:4" ht="19.5" customHeight="1" thickBot="1">
      <c r="A312" s="418"/>
      <c r="B312" s="337"/>
      <c r="C312" s="337"/>
      <c r="D312" s="337"/>
    </row>
    <row r="313" spans="1:4" ht="19.5" customHeight="1" thickBot="1">
      <c r="A313" s="402" t="s">
        <v>1109</v>
      </c>
      <c r="B313" s="403"/>
      <c r="C313" s="403"/>
      <c r="D313" s="404"/>
    </row>
    <row r="314" spans="1:4" ht="36.75" customHeight="1" thickBot="1">
      <c r="A314" s="246" t="s">
        <v>0</v>
      </c>
      <c r="B314" s="246" t="s">
        <v>183</v>
      </c>
      <c r="C314" s="246" t="s">
        <v>180</v>
      </c>
      <c r="D314" s="246" t="s">
        <v>181</v>
      </c>
    </row>
    <row r="315" spans="1:4" ht="19.5" customHeight="1" thickBot="1">
      <c r="A315" s="362" t="s">
        <v>175</v>
      </c>
      <c r="B315" s="363"/>
      <c r="C315" s="363"/>
      <c r="D315" s="364"/>
    </row>
    <row r="316" spans="1:4" ht="19.5" customHeight="1">
      <c r="A316" s="212">
        <v>1</v>
      </c>
      <c r="B316" s="266" t="s">
        <v>596</v>
      </c>
      <c r="C316" s="267">
        <v>2014</v>
      </c>
      <c r="D316" s="268">
        <v>2989.99</v>
      </c>
    </row>
    <row r="317" spans="1:4" ht="19.5" customHeight="1">
      <c r="A317" s="212">
        <v>2</v>
      </c>
      <c r="B317" s="248" t="s">
        <v>597</v>
      </c>
      <c r="C317" s="249">
        <v>2016</v>
      </c>
      <c r="D317" s="250">
        <v>1330</v>
      </c>
    </row>
    <row r="318" spans="1:4" ht="19.5" customHeight="1">
      <c r="A318" s="212">
        <v>3</v>
      </c>
      <c r="B318" s="32" t="s">
        <v>598</v>
      </c>
      <c r="C318" s="30">
        <v>2018</v>
      </c>
      <c r="D318" s="55">
        <v>4200</v>
      </c>
    </row>
    <row r="319" spans="1:4" ht="19.5" customHeight="1">
      <c r="A319" s="212">
        <v>4</v>
      </c>
      <c r="B319" s="32" t="s">
        <v>641</v>
      </c>
      <c r="C319" s="30">
        <v>2018</v>
      </c>
      <c r="D319" s="251">
        <v>6510</v>
      </c>
    </row>
    <row r="320" spans="1:4" ht="19.5" customHeight="1">
      <c r="A320" s="212">
        <v>5</v>
      </c>
      <c r="B320" s="32" t="s">
        <v>642</v>
      </c>
      <c r="C320" s="269">
        <v>2018</v>
      </c>
      <c r="D320" s="251">
        <v>1495.68</v>
      </c>
    </row>
    <row r="321" spans="1:4" ht="19.5" customHeight="1">
      <c r="A321" s="212">
        <v>6</v>
      </c>
      <c r="B321" s="32" t="s">
        <v>643</v>
      </c>
      <c r="C321" s="30">
        <v>2018</v>
      </c>
      <c r="D321" s="251">
        <v>4200</v>
      </c>
    </row>
    <row r="322" spans="1:4" ht="19.5" customHeight="1">
      <c r="A322" s="212">
        <v>7</v>
      </c>
      <c r="B322" s="32" t="s">
        <v>669</v>
      </c>
      <c r="C322" s="30">
        <v>2018</v>
      </c>
      <c r="D322" s="251">
        <v>2299</v>
      </c>
    </row>
    <row r="323" spans="1:4" ht="19.5" customHeight="1">
      <c r="A323" s="212">
        <v>8</v>
      </c>
      <c r="B323" s="32" t="s">
        <v>670</v>
      </c>
      <c r="C323" s="30">
        <v>2018</v>
      </c>
      <c r="D323" s="251">
        <v>4200</v>
      </c>
    </row>
    <row r="324" spans="1:4" ht="19.5" customHeight="1">
      <c r="A324" s="212">
        <v>9</v>
      </c>
      <c r="B324" s="32" t="s">
        <v>671</v>
      </c>
      <c r="C324" s="30">
        <v>2018</v>
      </c>
      <c r="D324" s="251">
        <v>2299</v>
      </c>
    </row>
    <row r="325" spans="1:4" ht="19.5" customHeight="1">
      <c r="A325" s="212">
        <v>10</v>
      </c>
      <c r="B325" s="32" t="s">
        <v>672</v>
      </c>
      <c r="C325" s="30">
        <v>2018</v>
      </c>
      <c r="D325" s="251">
        <v>4200</v>
      </c>
    </row>
    <row r="326" spans="1:4" ht="19.5" customHeight="1">
      <c r="A326" s="212">
        <v>11</v>
      </c>
      <c r="B326" s="32" t="s">
        <v>673</v>
      </c>
      <c r="C326" s="30">
        <v>2019</v>
      </c>
      <c r="D326" s="251">
        <v>5425</v>
      </c>
    </row>
    <row r="327" spans="1:4" ht="19.5" customHeight="1">
      <c r="A327" s="212">
        <v>12</v>
      </c>
      <c r="B327" s="32" t="s">
        <v>674</v>
      </c>
      <c r="C327" s="30">
        <v>2019</v>
      </c>
      <c r="D327" s="251">
        <v>558</v>
      </c>
    </row>
    <row r="328" spans="1:4" ht="19.5" customHeight="1">
      <c r="A328" s="212">
        <v>13</v>
      </c>
      <c r="B328" s="32" t="s">
        <v>675</v>
      </c>
      <c r="C328" s="30">
        <v>2019</v>
      </c>
      <c r="D328" s="251">
        <v>2044.69</v>
      </c>
    </row>
    <row r="329" spans="1:4" ht="19.5" customHeight="1" thickBot="1">
      <c r="A329" s="212">
        <v>14</v>
      </c>
      <c r="B329" s="32" t="s">
        <v>676</v>
      </c>
      <c r="C329" s="30">
        <v>2019</v>
      </c>
      <c r="D329" s="251">
        <v>3000</v>
      </c>
    </row>
    <row r="330" spans="1:4" ht="19.5" customHeight="1" thickBot="1">
      <c r="A330" s="408" t="s">
        <v>174</v>
      </c>
      <c r="B330" s="409"/>
      <c r="C330" s="410"/>
      <c r="D330" s="86">
        <f>SUM(D316:D329)</f>
        <v>44751.36</v>
      </c>
    </row>
    <row r="331" spans="1:4" ht="19.5" customHeight="1" thickBot="1">
      <c r="A331" s="362" t="s">
        <v>177</v>
      </c>
      <c r="B331" s="363"/>
      <c r="C331" s="363"/>
      <c r="D331" s="364"/>
    </row>
    <row r="332" spans="1:4" ht="19.5" customHeight="1">
      <c r="A332" s="30">
        <v>1</v>
      </c>
      <c r="B332" s="32" t="s">
        <v>190</v>
      </c>
      <c r="C332" s="30">
        <v>2014</v>
      </c>
      <c r="D332" s="251">
        <v>859</v>
      </c>
    </row>
    <row r="333" spans="1:4" ht="19.5" customHeight="1">
      <c r="A333" s="212">
        <v>2</v>
      </c>
      <c r="B333" s="32" t="s">
        <v>325</v>
      </c>
      <c r="C333" s="30">
        <v>2015</v>
      </c>
      <c r="D333" s="251">
        <v>2487</v>
      </c>
    </row>
    <row r="334" spans="1:4" ht="19.5" customHeight="1" thickBot="1">
      <c r="A334" s="30">
        <v>3</v>
      </c>
      <c r="B334" s="32" t="s">
        <v>1102</v>
      </c>
      <c r="C334" s="30">
        <v>2015</v>
      </c>
      <c r="D334" s="251">
        <v>2487</v>
      </c>
    </row>
    <row r="335" spans="1:4" ht="19.5" customHeight="1" thickBot="1">
      <c r="A335" s="387" t="s">
        <v>174</v>
      </c>
      <c r="B335" s="388"/>
      <c r="C335" s="389"/>
      <c r="D335" s="124">
        <f>SUM(D332:D334)</f>
        <v>5833</v>
      </c>
    </row>
    <row r="336" spans="1:4" ht="19.5" customHeight="1" thickBot="1">
      <c r="A336" s="362" t="s">
        <v>304</v>
      </c>
      <c r="B336" s="363"/>
      <c r="C336" s="363"/>
      <c r="D336" s="364"/>
    </row>
    <row r="337" spans="1:4" ht="19.5" customHeight="1" thickBot="1">
      <c r="A337" s="211">
        <v>1</v>
      </c>
      <c r="B337" s="84" t="s">
        <v>326</v>
      </c>
      <c r="C337" s="85">
        <v>2015</v>
      </c>
      <c r="D337" s="55">
        <v>2159</v>
      </c>
    </row>
    <row r="338" spans="1:4" ht="19.5" customHeight="1" thickBot="1">
      <c r="A338" s="387" t="s">
        <v>174</v>
      </c>
      <c r="B338" s="388"/>
      <c r="C338" s="388"/>
      <c r="D338" s="78">
        <f>SUM(D337:D337)</f>
        <v>2159</v>
      </c>
    </row>
    <row r="339" spans="1:4" ht="19.5" customHeight="1" thickBot="1">
      <c r="A339" s="362" t="s">
        <v>305</v>
      </c>
      <c r="B339" s="363"/>
      <c r="C339" s="363"/>
      <c r="D339" s="364"/>
    </row>
    <row r="340" spans="1:4" ht="19.5" customHeight="1">
      <c r="A340" s="30">
        <v>1</v>
      </c>
      <c r="B340" s="32" t="s">
        <v>419</v>
      </c>
      <c r="C340" s="30">
        <v>2016</v>
      </c>
      <c r="D340" s="55">
        <v>2100</v>
      </c>
    </row>
    <row r="341" spans="1:4" s="3" customFormat="1" ht="19.5" customHeight="1">
      <c r="A341" s="30">
        <v>2</v>
      </c>
      <c r="B341" s="32" t="s">
        <v>324</v>
      </c>
      <c r="C341" s="30">
        <v>2015</v>
      </c>
      <c r="D341" s="55">
        <v>2514.12</v>
      </c>
    </row>
    <row r="342" spans="1:4" s="3" customFormat="1" ht="19.5" customHeight="1" thickBot="1">
      <c r="A342" s="211">
        <v>3</v>
      </c>
      <c r="B342" s="32" t="s">
        <v>324</v>
      </c>
      <c r="C342" s="30">
        <v>2015</v>
      </c>
      <c r="D342" s="55">
        <v>2514.12</v>
      </c>
    </row>
    <row r="343" spans="1:4" s="3" customFormat="1" ht="19.5" customHeight="1" thickBot="1">
      <c r="A343" s="387" t="s">
        <v>174</v>
      </c>
      <c r="B343" s="388"/>
      <c r="C343" s="388"/>
      <c r="D343" s="78">
        <f>SUM(D340:D342)</f>
        <v>7128.24</v>
      </c>
    </row>
    <row r="344" spans="1:4" ht="18.75" customHeight="1" thickBot="1">
      <c r="A344" s="362" t="s">
        <v>682</v>
      </c>
      <c r="B344" s="363"/>
      <c r="C344" s="363"/>
      <c r="D344" s="364"/>
    </row>
    <row r="345" spans="1:4" ht="19.5" customHeight="1">
      <c r="A345" s="30">
        <v>1</v>
      </c>
      <c r="B345" s="32" t="s">
        <v>200</v>
      </c>
      <c r="C345" s="30">
        <v>2014</v>
      </c>
      <c r="D345" s="251">
        <v>4000</v>
      </c>
    </row>
    <row r="346" spans="1:4" ht="19.5" customHeight="1">
      <c r="A346" s="30">
        <v>2</v>
      </c>
      <c r="B346" s="32" t="s">
        <v>414</v>
      </c>
      <c r="C346" s="30">
        <v>2015</v>
      </c>
      <c r="D346" s="251">
        <v>1610</v>
      </c>
    </row>
    <row r="347" spans="1:4" ht="19.5" customHeight="1">
      <c r="A347" s="30">
        <v>3</v>
      </c>
      <c r="B347" s="32" t="s">
        <v>413</v>
      </c>
      <c r="C347" s="30">
        <v>2015</v>
      </c>
      <c r="D347" s="251">
        <v>10396</v>
      </c>
    </row>
    <row r="348" spans="1:4" ht="19.5" customHeight="1" thickBot="1">
      <c r="A348" s="30">
        <v>4</v>
      </c>
      <c r="B348" s="32" t="s">
        <v>693</v>
      </c>
      <c r="C348" s="30">
        <v>2018</v>
      </c>
      <c r="D348" s="251">
        <v>6510</v>
      </c>
    </row>
    <row r="349" spans="1:4" ht="19.5" customHeight="1" thickBot="1">
      <c r="A349" s="418" t="s">
        <v>174</v>
      </c>
      <c r="B349" s="337"/>
      <c r="C349" s="337"/>
      <c r="D349" s="86">
        <f>SUM(D345:D348)</f>
        <v>22516</v>
      </c>
    </row>
    <row r="350" spans="1:4" ht="19.5" customHeight="1" thickBot="1">
      <c r="A350" s="362" t="s">
        <v>334</v>
      </c>
      <c r="B350" s="363"/>
      <c r="C350" s="363"/>
      <c r="D350" s="364"/>
    </row>
    <row r="351" spans="1:4" ht="19.5" customHeight="1">
      <c r="A351" s="212">
        <v>1</v>
      </c>
      <c r="B351" s="32" t="s">
        <v>335</v>
      </c>
      <c r="C351" s="30">
        <v>2015</v>
      </c>
      <c r="D351" s="251">
        <v>1830</v>
      </c>
    </row>
    <row r="352" spans="1:4" ht="19.5" customHeight="1">
      <c r="A352" s="212">
        <v>2</v>
      </c>
      <c r="B352" s="32" t="s">
        <v>335</v>
      </c>
      <c r="C352" s="30">
        <v>2015</v>
      </c>
      <c r="D352" s="251">
        <v>1830</v>
      </c>
    </row>
    <row r="353" spans="1:4" ht="19.5" customHeight="1">
      <c r="A353" s="212">
        <v>3</v>
      </c>
      <c r="B353" s="32" t="s">
        <v>336</v>
      </c>
      <c r="C353" s="30">
        <v>2015</v>
      </c>
      <c r="D353" s="251">
        <v>2550</v>
      </c>
    </row>
    <row r="354" spans="1:4" ht="19.5" customHeight="1">
      <c r="A354" s="212">
        <v>4</v>
      </c>
      <c r="B354" s="32" t="s">
        <v>508</v>
      </c>
      <c r="C354" s="30">
        <v>2016</v>
      </c>
      <c r="D354" s="251">
        <v>3100</v>
      </c>
    </row>
    <row r="355" spans="1:4" ht="19.5" customHeight="1">
      <c r="A355" s="212">
        <v>5</v>
      </c>
      <c r="B355" s="32" t="s">
        <v>509</v>
      </c>
      <c r="C355" s="30">
        <v>2016</v>
      </c>
      <c r="D355" s="251">
        <v>2249</v>
      </c>
    </row>
    <row r="356" spans="1:4" ht="19.5" customHeight="1">
      <c r="A356" s="212">
        <v>6</v>
      </c>
      <c r="B356" s="32" t="s">
        <v>514</v>
      </c>
      <c r="C356" s="30">
        <v>2017</v>
      </c>
      <c r="D356" s="251">
        <v>2089.77</v>
      </c>
    </row>
    <row r="357" spans="1:4" ht="19.5" customHeight="1">
      <c r="A357" s="212">
        <v>7</v>
      </c>
      <c r="B357" s="32" t="s">
        <v>515</v>
      </c>
      <c r="C357" s="30">
        <v>2017</v>
      </c>
      <c r="D357" s="251">
        <v>555.96</v>
      </c>
    </row>
    <row r="358" spans="1:4" ht="19.5" customHeight="1">
      <c r="A358" s="212">
        <v>8</v>
      </c>
      <c r="B358" s="32" t="s">
        <v>515</v>
      </c>
      <c r="C358" s="30">
        <v>2017</v>
      </c>
      <c r="D358" s="251">
        <v>555.96</v>
      </c>
    </row>
    <row r="359" spans="1:4" ht="19.5" customHeight="1">
      <c r="A359" s="212">
        <v>9</v>
      </c>
      <c r="B359" s="32" t="s">
        <v>515</v>
      </c>
      <c r="C359" s="30">
        <v>2017</v>
      </c>
      <c r="D359" s="251">
        <v>555.96</v>
      </c>
    </row>
    <row r="360" spans="1:4" ht="19.5" customHeight="1">
      <c r="A360" s="212">
        <v>10</v>
      </c>
      <c r="B360" s="32" t="s">
        <v>728</v>
      </c>
      <c r="C360" s="30">
        <v>2018</v>
      </c>
      <c r="D360" s="251">
        <v>2580</v>
      </c>
    </row>
    <row r="361" spans="1:4" ht="19.5" customHeight="1">
      <c r="A361" s="212">
        <v>11</v>
      </c>
      <c r="B361" s="32" t="s">
        <v>729</v>
      </c>
      <c r="C361" s="30">
        <v>2018</v>
      </c>
      <c r="D361" s="251">
        <v>2350</v>
      </c>
    </row>
    <row r="362" spans="1:4" ht="19.5" customHeight="1">
      <c r="A362" s="212">
        <v>12</v>
      </c>
      <c r="B362" s="32" t="s">
        <v>730</v>
      </c>
      <c r="C362" s="30">
        <v>2018</v>
      </c>
      <c r="D362" s="251">
        <v>650</v>
      </c>
    </row>
    <row r="363" spans="1:4" ht="19.5" customHeight="1">
      <c r="A363" s="212">
        <v>13</v>
      </c>
      <c r="B363" s="32" t="s">
        <v>730</v>
      </c>
      <c r="C363" s="30">
        <v>2018</v>
      </c>
      <c r="D363" s="251">
        <v>650</v>
      </c>
    </row>
    <row r="364" spans="1:4" ht="19.5" customHeight="1" thickBot="1">
      <c r="A364" s="212">
        <v>14</v>
      </c>
      <c r="B364" s="34" t="s">
        <v>730</v>
      </c>
      <c r="C364" s="33">
        <v>2018</v>
      </c>
      <c r="D364" s="270">
        <v>650</v>
      </c>
    </row>
    <row r="365" spans="1:4" ht="19.5" customHeight="1" thickBot="1">
      <c r="A365" s="387" t="s">
        <v>174</v>
      </c>
      <c r="B365" s="388"/>
      <c r="C365" s="388"/>
      <c r="D365" s="86">
        <f>SUM(D351:D364)</f>
        <v>22196.649999999998</v>
      </c>
    </row>
    <row r="366" spans="1:4" ht="19.5" customHeight="1" thickBot="1">
      <c r="A366" s="362" t="s">
        <v>306</v>
      </c>
      <c r="B366" s="363"/>
      <c r="C366" s="363"/>
      <c r="D366" s="364"/>
    </row>
    <row r="367" spans="1:4" s="29" customFormat="1" ht="19.5" customHeight="1">
      <c r="A367" s="212">
        <v>1</v>
      </c>
      <c r="B367" s="32" t="s">
        <v>242</v>
      </c>
      <c r="C367" s="30">
        <v>2014</v>
      </c>
      <c r="D367" s="251">
        <v>450</v>
      </c>
    </row>
    <row r="368" spans="1:4" s="29" customFormat="1" ht="19.5" customHeight="1">
      <c r="A368" s="212">
        <v>2</v>
      </c>
      <c r="B368" s="32" t="s">
        <v>242</v>
      </c>
      <c r="C368" s="30">
        <v>2014</v>
      </c>
      <c r="D368" s="251">
        <v>450</v>
      </c>
    </row>
    <row r="369" spans="1:4" s="29" customFormat="1" ht="19.5" customHeight="1">
      <c r="A369" s="212">
        <v>3</v>
      </c>
      <c r="B369" s="32" t="s">
        <v>242</v>
      </c>
      <c r="C369" s="30">
        <v>2014</v>
      </c>
      <c r="D369" s="251">
        <v>450</v>
      </c>
    </row>
    <row r="370" spans="1:4" s="29" customFormat="1" ht="19.5" customHeight="1">
      <c r="A370" s="212">
        <v>4</v>
      </c>
      <c r="B370" s="32" t="s">
        <v>241</v>
      </c>
      <c r="C370" s="30">
        <v>2014</v>
      </c>
      <c r="D370" s="251">
        <v>1749.99</v>
      </c>
    </row>
    <row r="371" spans="1:4" s="29" customFormat="1" ht="19.5" customHeight="1">
      <c r="A371" s="212">
        <v>5</v>
      </c>
      <c r="B371" s="32" t="s">
        <v>241</v>
      </c>
      <c r="C371" s="30">
        <v>2014</v>
      </c>
      <c r="D371" s="251">
        <v>1749.99</v>
      </c>
    </row>
    <row r="372" spans="1:4" s="29" customFormat="1" ht="19.5" customHeight="1">
      <c r="A372" s="212">
        <v>6</v>
      </c>
      <c r="B372" s="32" t="s">
        <v>243</v>
      </c>
      <c r="C372" s="30">
        <v>2014</v>
      </c>
      <c r="D372" s="251">
        <v>650.01</v>
      </c>
    </row>
    <row r="373" spans="1:4" s="29" customFormat="1" ht="19.5" customHeight="1">
      <c r="A373" s="212">
        <v>7</v>
      </c>
      <c r="B373" s="32" t="s">
        <v>241</v>
      </c>
      <c r="C373" s="30">
        <v>2014</v>
      </c>
      <c r="D373" s="251">
        <v>1749.99</v>
      </c>
    </row>
    <row r="374" spans="1:4" s="29" customFormat="1" ht="19.5" customHeight="1">
      <c r="A374" s="212">
        <v>8</v>
      </c>
      <c r="B374" s="32" t="s">
        <v>242</v>
      </c>
      <c r="C374" s="30">
        <v>2014</v>
      </c>
      <c r="D374" s="251">
        <v>450</v>
      </c>
    </row>
    <row r="375" spans="1:4" s="29" customFormat="1" ht="19.5" customHeight="1">
      <c r="A375" s="212">
        <v>9</v>
      </c>
      <c r="B375" s="32" t="s">
        <v>627</v>
      </c>
      <c r="C375" s="30">
        <v>2015</v>
      </c>
      <c r="D375" s="251">
        <v>289</v>
      </c>
    </row>
    <row r="376" spans="1:4" s="29" customFormat="1" ht="19.5" customHeight="1">
      <c r="A376" s="212">
        <v>10</v>
      </c>
      <c r="B376" s="32" t="s">
        <v>241</v>
      </c>
      <c r="C376" s="30">
        <v>2015</v>
      </c>
      <c r="D376" s="251">
        <v>3289</v>
      </c>
    </row>
    <row r="377" spans="1:4" s="29" customFormat="1" ht="19.5" customHeight="1">
      <c r="A377" s="212">
        <v>11</v>
      </c>
      <c r="B377" s="32" t="s">
        <v>241</v>
      </c>
      <c r="C377" s="30">
        <v>2015</v>
      </c>
      <c r="D377" s="251">
        <v>2328</v>
      </c>
    </row>
    <row r="378" spans="1:4" s="29" customFormat="1" ht="19.5" customHeight="1">
      <c r="A378" s="212">
        <v>12</v>
      </c>
      <c r="B378" s="32" t="s">
        <v>242</v>
      </c>
      <c r="C378" s="30">
        <v>2015</v>
      </c>
      <c r="D378" s="251">
        <v>437</v>
      </c>
    </row>
    <row r="379" spans="1:4" s="29" customFormat="1" ht="19.5" customHeight="1">
      <c r="A379" s="212">
        <v>13</v>
      </c>
      <c r="B379" s="32" t="s">
        <v>418</v>
      </c>
      <c r="C379" s="30">
        <v>2015</v>
      </c>
      <c r="D379" s="251">
        <v>252.29</v>
      </c>
    </row>
    <row r="380" spans="1:4" s="29" customFormat="1" ht="19.5" customHeight="1">
      <c r="A380" s="212">
        <v>14</v>
      </c>
      <c r="B380" s="32" t="s">
        <v>242</v>
      </c>
      <c r="C380" s="30">
        <v>2016</v>
      </c>
      <c r="D380" s="251">
        <v>515</v>
      </c>
    </row>
    <row r="381" spans="1:4" s="29" customFormat="1" ht="19.5" customHeight="1">
      <c r="A381" s="212">
        <v>15</v>
      </c>
      <c r="B381" s="32" t="s">
        <v>241</v>
      </c>
      <c r="C381" s="30">
        <v>2017</v>
      </c>
      <c r="D381" s="251">
        <v>2640</v>
      </c>
    </row>
    <row r="382" spans="1:4" s="29" customFormat="1" ht="19.5" customHeight="1">
      <c r="A382" s="212">
        <v>16</v>
      </c>
      <c r="B382" s="32" t="s">
        <v>418</v>
      </c>
      <c r="C382" s="30">
        <v>2017</v>
      </c>
      <c r="D382" s="251">
        <v>180</v>
      </c>
    </row>
    <row r="383" spans="1:4" s="29" customFormat="1" ht="19.5" customHeight="1">
      <c r="A383" s="212">
        <v>17</v>
      </c>
      <c r="B383" s="32" t="s">
        <v>242</v>
      </c>
      <c r="C383" s="30">
        <v>2018</v>
      </c>
      <c r="D383" s="251">
        <v>489</v>
      </c>
    </row>
    <row r="384" spans="1:4" s="29" customFormat="1" ht="19.5" customHeight="1">
      <c r="A384" s="212">
        <v>18</v>
      </c>
      <c r="B384" s="32" t="s">
        <v>627</v>
      </c>
      <c r="C384" s="30">
        <v>2018</v>
      </c>
      <c r="D384" s="251">
        <v>220</v>
      </c>
    </row>
    <row r="385" spans="1:4" s="29" customFormat="1" ht="19.5" customHeight="1">
      <c r="A385" s="212">
        <v>19</v>
      </c>
      <c r="B385" s="32" t="s">
        <v>241</v>
      </c>
      <c r="C385" s="30">
        <v>2018</v>
      </c>
      <c r="D385" s="251">
        <v>2350</v>
      </c>
    </row>
    <row r="386" spans="1:4" s="29" customFormat="1" ht="19.5" customHeight="1" thickBot="1">
      <c r="A386" s="212">
        <v>20</v>
      </c>
      <c r="B386" s="32" t="s">
        <v>706</v>
      </c>
      <c r="C386" s="30">
        <v>2019</v>
      </c>
      <c r="D386" s="251">
        <v>1000</v>
      </c>
    </row>
    <row r="387" spans="1:5" ht="19.5" customHeight="1" thickBot="1">
      <c r="A387" s="418" t="s">
        <v>174</v>
      </c>
      <c r="B387" s="337"/>
      <c r="C387" s="337"/>
      <c r="D387" s="78">
        <f>SUM(D367:D386)</f>
        <v>21689.27</v>
      </c>
      <c r="E387" s="2"/>
    </row>
    <row r="388" spans="1:4" ht="18.75" customHeight="1" thickBot="1">
      <c r="A388" s="351" t="s">
        <v>727</v>
      </c>
      <c r="B388" s="352"/>
      <c r="C388" s="352"/>
      <c r="D388" s="353"/>
    </row>
    <row r="389" spans="1:4" ht="19.5" customHeight="1">
      <c r="A389" s="212">
        <v>1</v>
      </c>
      <c r="B389" s="32" t="s">
        <v>251</v>
      </c>
      <c r="C389" s="30">
        <v>2014</v>
      </c>
      <c r="D389" s="55">
        <v>1889.31</v>
      </c>
    </row>
    <row r="390" spans="1:4" ht="18" customHeight="1">
      <c r="A390" s="212">
        <v>2</v>
      </c>
      <c r="B390" s="32" t="s">
        <v>252</v>
      </c>
      <c r="C390" s="30">
        <v>2014</v>
      </c>
      <c r="D390" s="55">
        <v>2690</v>
      </c>
    </row>
    <row r="391" spans="1:4" ht="16.5" customHeight="1">
      <c r="A391" s="212">
        <v>3</v>
      </c>
      <c r="B391" s="32" t="s">
        <v>409</v>
      </c>
      <c r="C391" s="30">
        <v>2015</v>
      </c>
      <c r="D391" s="55">
        <v>2499.99</v>
      </c>
    </row>
    <row r="392" spans="1:4" ht="16.5" customHeight="1">
      <c r="A392" s="212">
        <v>4</v>
      </c>
      <c r="B392" s="32" t="s">
        <v>410</v>
      </c>
      <c r="C392" s="30">
        <v>2015</v>
      </c>
      <c r="D392" s="55">
        <v>2999</v>
      </c>
    </row>
    <row r="393" spans="1:4" ht="16.5" customHeight="1">
      <c r="A393" s="212">
        <v>5</v>
      </c>
      <c r="B393" s="32" t="s">
        <v>411</v>
      </c>
      <c r="C393" s="30">
        <v>2015</v>
      </c>
      <c r="D393" s="55">
        <v>1299.99</v>
      </c>
    </row>
    <row r="394" spans="1:4" ht="16.5" customHeight="1">
      <c r="A394" s="212">
        <v>6</v>
      </c>
      <c r="B394" s="32" t="s">
        <v>421</v>
      </c>
      <c r="C394" s="30">
        <v>2016</v>
      </c>
      <c r="D394" s="55">
        <v>3998</v>
      </c>
    </row>
    <row r="395" spans="1:4" ht="16.5" customHeight="1">
      <c r="A395" s="212">
        <v>7</v>
      </c>
      <c r="B395" s="32" t="s">
        <v>422</v>
      </c>
      <c r="C395" s="30">
        <v>2016</v>
      </c>
      <c r="D395" s="55">
        <v>699.99</v>
      </c>
    </row>
    <row r="396" spans="1:4" ht="16.5" customHeight="1">
      <c r="A396" s="212">
        <v>8</v>
      </c>
      <c r="B396" s="32" t="s">
        <v>564</v>
      </c>
      <c r="C396" s="30">
        <v>2017</v>
      </c>
      <c r="D396" s="55">
        <v>180</v>
      </c>
    </row>
    <row r="397" spans="1:4" ht="16.5" customHeight="1">
      <c r="A397" s="212">
        <v>9</v>
      </c>
      <c r="B397" s="32" t="s">
        <v>565</v>
      </c>
      <c r="C397" s="30">
        <v>2017</v>
      </c>
      <c r="D397" s="55">
        <v>2400</v>
      </c>
    </row>
    <row r="398" spans="1:4" ht="16.5" customHeight="1">
      <c r="A398" s="212">
        <v>10</v>
      </c>
      <c r="B398" s="32" t="s">
        <v>566</v>
      </c>
      <c r="C398" s="30">
        <v>2017</v>
      </c>
      <c r="D398" s="55">
        <v>180</v>
      </c>
    </row>
    <row r="399" spans="1:4" ht="16.5" customHeight="1">
      <c r="A399" s="212">
        <v>11</v>
      </c>
      <c r="B399" s="32" t="s">
        <v>567</v>
      </c>
      <c r="C399" s="30">
        <v>2017</v>
      </c>
      <c r="D399" s="55">
        <v>1250</v>
      </c>
    </row>
    <row r="400" spans="1:4" ht="16.5" customHeight="1" thickBot="1">
      <c r="A400" s="212">
        <v>12</v>
      </c>
      <c r="B400" s="32" t="s">
        <v>567</v>
      </c>
      <c r="C400" s="30">
        <v>2018</v>
      </c>
      <c r="D400" s="55">
        <v>1250</v>
      </c>
    </row>
    <row r="401" spans="1:4" ht="19.5" customHeight="1" thickBot="1">
      <c r="A401" s="423" t="s">
        <v>174</v>
      </c>
      <c r="B401" s="424"/>
      <c r="C401" s="425"/>
      <c r="D401" s="125">
        <f>SUM(D389:D400)</f>
        <v>21336.28</v>
      </c>
    </row>
    <row r="402" spans="1:4" ht="19.5" customHeight="1" thickBot="1">
      <c r="A402" s="362" t="s">
        <v>520</v>
      </c>
      <c r="B402" s="363"/>
      <c r="C402" s="363"/>
      <c r="D402" s="364"/>
    </row>
    <row r="403" spans="1:4" ht="19.5" customHeight="1">
      <c r="A403" s="126">
        <v>1</v>
      </c>
      <c r="B403" s="32" t="s">
        <v>257</v>
      </c>
      <c r="C403" s="30">
        <v>2014</v>
      </c>
      <c r="D403" s="251">
        <v>1591</v>
      </c>
    </row>
    <row r="404" spans="1:4" ht="19.5" customHeight="1">
      <c r="A404" s="126">
        <v>2</v>
      </c>
      <c r="B404" s="32" t="s">
        <v>337</v>
      </c>
      <c r="C404" s="30">
        <v>2015</v>
      </c>
      <c r="D404" s="251">
        <v>900</v>
      </c>
    </row>
    <row r="405" spans="1:4" ht="19.5" customHeight="1">
      <c r="A405" s="126">
        <v>3</v>
      </c>
      <c r="B405" s="32" t="s">
        <v>337</v>
      </c>
      <c r="C405" s="30">
        <v>2015</v>
      </c>
      <c r="D405" s="251">
        <v>987</v>
      </c>
    </row>
    <row r="406" spans="1:4" ht="19.5" customHeight="1">
      <c r="A406" s="126">
        <v>4</v>
      </c>
      <c r="B406" s="32" t="s">
        <v>338</v>
      </c>
      <c r="C406" s="30">
        <v>2015</v>
      </c>
      <c r="D406" s="251">
        <v>2050</v>
      </c>
    </row>
    <row r="407" spans="1:4" ht="19.5" customHeight="1">
      <c r="A407" s="126">
        <v>5</v>
      </c>
      <c r="B407" s="32" t="s">
        <v>339</v>
      </c>
      <c r="C407" s="30">
        <v>2015</v>
      </c>
      <c r="D407" s="251">
        <v>3000</v>
      </c>
    </row>
    <row r="408" spans="1:4" ht="19.5" customHeight="1">
      <c r="A408" s="126">
        <v>6</v>
      </c>
      <c r="B408" s="32" t="s">
        <v>340</v>
      </c>
      <c r="C408" s="30">
        <v>2015</v>
      </c>
      <c r="D408" s="251">
        <v>3220</v>
      </c>
    </row>
    <row r="409" spans="1:4" ht="19.5" customHeight="1">
      <c r="A409" s="126">
        <v>7</v>
      </c>
      <c r="B409" s="32" t="s">
        <v>436</v>
      </c>
      <c r="C409" s="30">
        <v>2016</v>
      </c>
      <c r="D409" s="251">
        <v>3050</v>
      </c>
    </row>
    <row r="410" spans="1:4" ht="19.5" customHeight="1">
      <c r="A410" s="126">
        <v>8</v>
      </c>
      <c r="B410" s="32" t="s">
        <v>337</v>
      </c>
      <c r="C410" s="30">
        <v>2017</v>
      </c>
      <c r="D410" s="251">
        <v>850</v>
      </c>
    </row>
    <row r="411" spans="1:4" ht="19.5" customHeight="1" thickBot="1">
      <c r="A411" s="126">
        <v>9</v>
      </c>
      <c r="B411" s="32" t="s">
        <v>726</v>
      </c>
      <c r="C411" s="30">
        <v>2017</v>
      </c>
      <c r="D411" s="55">
        <v>5460</v>
      </c>
    </row>
    <row r="412" spans="1:4" s="3" customFormat="1" ht="19.5" customHeight="1" thickBot="1">
      <c r="A412" s="387" t="s">
        <v>174</v>
      </c>
      <c r="B412" s="388"/>
      <c r="C412" s="389"/>
      <c r="D412" s="124">
        <f>SUM(D403:D411)</f>
        <v>21108</v>
      </c>
    </row>
    <row r="413" spans="1:256" s="23" customFormat="1" ht="19.5" customHeight="1" thickBot="1">
      <c r="A413" s="414" t="s">
        <v>529</v>
      </c>
      <c r="B413" s="415"/>
      <c r="C413" s="415"/>
      <c r="D413" s="416"/>
      <c r="E413" s="417"/>
      <c r="F413" s="413"/>
      <c r="G413" s="413"/>
      <c r="H413" s="413"/>
      <c r="I413" s="413"/>
      <c r="J413" s="413"/>
      <c r="K413" s="413"/>
      <c r="L413" s="413"/>
      <c r="M413" s="413"/>
      <c r="N413" s="413"/>
      <c r="O413" s="413"/>
      <c r="P413" s="413"/>
      <c r="Q413" s="413"/>
      <c r="R413" s="413"/>
      <c r="S413" s="413"/>
      <c r="T413" s="413"/>
      <c r="U413" s="413"/>
      <c r="V413" s="413"/>
      <c r="W413" s="413"/>
      <c r="X413" s="413"/>
      <c r="Y413" s="413"/>
      <c r="Z413" s="413"/>
      <c r="AA413" s="413"/>
      <c r="AB413" s="413"/>
      <c r="AC413" s="413"/>
      <c r="AD413" s="413"/>
      <c r="AE413" s="413"/>
      <c r="AF413" s="413"/>
      <c r="AG413" s="413"/>
      <c r="AH413" s="413"/>
      <c r="AI413" s="413"/>
      <c r="AJ413" s="413"/>
      <c r="AK413" s="413"/>
      <c r="AL413" s="413"/>
      <c r="AM413" s="413"/>
      <c r="AN413" s="413"/>
      <c r="AO413" s="413"/>
      <c r="AP413" s="413"/>
      <c r="AQ413" s="413"/>
      <c r="AR413" s="413"/>
      <c r="AS413" s="413"/>
      <c r="AT413" s="413"/>
      <c r="AU413" s="413"/>
      <c r="AV413" s="413"/>
      <c r="AW413" s="413"/>
      <c r="AX413" s="413"/>
      <c r="AY413" s="413"/>
      <c r="AZ413" s="413"/>
      <c r="BA413" s="413"/>
      <c r="BB413" s="413"/>
      <c r="BC413" s="413"/>
      <c r="BD413" s="413"/>
      <c r="BE413" s="413"/>
      <c r="BF413" s="413"/>
      <c r="BG413" s="413"/>
      <c r="BH413" s="413"/>
      <c r="BI413" s="413"/>
      <c r="BJ413" s="413"/>
      <c r="BK413" s="413"/>
      <c r="BL413" s="413"/>
      <c r="BM413" s="413"/>
      <c r="BN413" s="413"/>
      <c r="BO413" s="413"/>
      <c r="BP413" s="413"/>
      <c r="BQ413" s="413"/>
      <c r="BR413" s="413"/>
      <c r="BS413" s="413"/>
      <c r="BT413" s="413"/>
      <c r="BU413" s="413"/>
      <c r="BV413" s="413"/>
      <c r="BW413" s="413"/>
      <c r="BX413" s="413"/>
      <c r="BY413" s="413"/>
      <c r="BZ413" s="413"/>
      <c r="CA413" s="413"/>
      <c r="CB413" s="413"/>
      <c r="CC413" s="413"/>
      <c r="CD413" s="413"/>
      <c r="CE413" s="413"/>
      <c r="CF413" s="413"/>
      <c r="CG413" s="413"/>
      <c r="CH413" s="413"/>
      <c r="CI413" s="413"/>
      <c r="CJ413" s="413"/>
      <c r="CK413" s="413"/>
      <c r="CL413" s="413"/>
      <c r="CM413" s="413"/>
      <c r="CN413" s="413"/>
      <c r="CO413" s="413"/>
      <c r="CP413" s="413"/>
      <c r="CQ413" s="413"/>
      <c r="CR413" s="413"/>
      <c r="CS413" s="413"/>
      <c r="CT413" s="413"/>
      <c r="CU413" s="413"/>
      <c r="CV413" s="413"/>
      <c r="CW413" s="413"/>
      <c r="CX413" s="413"/>
      <c r="CY413" s="413"/>
      <c r="CZ413" s="413"/>
      <c r="DA413" s="413"/>
      <c r="DB413" s="413"/>
      <c r="DC413" s="413"/>
      <c r="DD413" s="413"/>
      <c r="DE413" s="413"/>
      <c r="DF413" s="413"/>
      <c r="DG413" s="413"/>
      <c r="DH413" s="413"/>
      <c r="DI413" s="413"/>
      <c r="DJ413" s="413"/>
      <c r="DK413" s="413"/>
      <c r="DL413" s="413"/>
      <c r="DM413" s="413"/>
      <c r="DN413" s="413"/>
      <c r="DO413" s="413"/>
      <c r="DP413" s="413"/>
      <c r="DQ413" s="413"/>
      <c r="DR413" s="413"/>
      <c r="DS413" s="413"/>
      <c r="DT413" s="413"/>
      <c r="DU413" s="413"/>
      <c r="DV413" s="413"/>
      <c r="DW413" s="413"/>
      <c r="DX413" s="413"/>
      <c r="DY413" s="413"/>
      <c r="DZ413" s="413"/>
      <c r="EA413" s="413"/>
      <c r="EB413" s="413"/>
      <c r="EC413" s="413"/>
      <c r="ED413" s="413"/>
      <c r="EE413" s="413"/>
      <c r="EF413" s="413"/>
      <c r="EG413" s="413"/>
      <c r="EH413" s="413"/>
      <c r="EI413" s="413"/>
      <c r="EJ413" s="413"/>
      <c r="EK413" s="413"/>
      <c r="EL413" s="413"/>
      <c r="EM413" s="413"/>
      <c r="EN413" s="413"/>
      <c r="EO413" s="413"/>
      <c r="EP413" s="413"/>
      <c r="EQ413" s="413"/>
      <c r="ER413" s="413"/>
      <c r="ES413" s="413"/>
      <c r="ET413" s="413"/>
      <c r="EU413" s="413"/>
      <c r="EV413" s="413"/>
      <c r="EW413" s="413"/>
      <c r="EX413" s="413"/>
      <c r="EY413" s="413"/>
      <c r="EZ413" s="413"/>
      <c r="FA413" s="413"/>
      <c r="FB413" s="413"/>
      <c r="FC413" s="413"/>
      <c r="FD413" s="413"/>
      <c r="FE413" s="413"/>
      <c r="FF413" s="413"/>
      <c r="FG413" s="413"/>
      <c r="FH413" s="413"/>
      <c r="FI413" s="413"/>
      <c r="FJ413" s="413"/>
      <c r="FK413" s="413"/>
      <c r="FL413" s="413"/>
      <c r="FM413" s="413"/>
      <c r="FN413" s="413"/>
      <c r="FO413" s="413"/>
      <c r="FP413" s="413"/>
      <c r="FQ413" s="413"/>
      <c r="FR413" s="413"/>
      <c r="FS413" s="413"/>
      <c r="FT413" s="413"/>
      <c r="FU413" s="413"/>
      <c r="FV413" s="413"/>
      <c r="FW413" s="413"/>
      <c r="FX413" s="413"/>
      <c r="FY413" s="413"/>
      <c r="FZ413" s="413"/>
      <c r="GA413" s="413"/>
      <c r="GB413" s="413"/>
      <c r="GC413" s="413"/>
      <c r="GD413" s="413"/>
      <c r="GE413" s="413"/>
      <c r="GF413" s="413"/>
      <c r="GG413" s="413"/>
      <c r="GH413" s="413"/>
      <c r="GI413" s="413"/>
      <c r="GJ413" s="413"/>
      <c r="GK413" s="413"/>
      <c r="GL413" s="413"/>
      <c r="GM413" s="413"/>
      <c r="GN413" s="413"/>
      <c r="GO413" s="413"/>
      <c r="GP413" s="413"/>
      <c r="GQ413" s="413"/>
      <c r="GR413" s="413"/>
      <c r="GS413" s="413"/>
      <c r="GT413" s="413"/>
      <c r="GU413" s="413"/>
      <c r="GV413" s="413"/>
      <c r="GW413" s="413"/>
      <c r="GX413" s="413"/>
      <c r="GY413" s="413"/>
      <c r="GZ413" s="413"/>
      <c r="HA413" s="413"/>
      <c r="HB413" s="413"/>
      <c r="HC413" s="413"/>
      <c r="HD413" s="413"/>
      <c r="HE413" s="413"/>
      <c r="HF413" s="413"/>
      <c r="HG413" s="413"/>
      <c r="HH413" s="413"/>
      <c r="HI413" s="413"/>
      <c r="HJ413" s="413"/>
      <c r="HK413" s="413"/>
      <c r="HL413" s="413"/>
      <c r="HM413" s="413"/>
      <c r="HN413" s="413"/>
      <c r="HO413" s="413"/>
      <c r="HP413" s="413"/>
      <c r="HQ413" s="413"/>
      <c r="HR413" s="413"/>
      <c r="HS413" s="413"/>
      <c r="HT413" s="413"/>
      <c r="HU413" s="413"/>
      <c r="HV413" s="413"/>
      <c r="HW413" s="413"/>
      <c r="HX413" s="413"/>
      <c r="HY413" s="413"/>
      <c r="HZ413" s="413"/>
      <c r="IA413" s="413"/>
      <c r="IB413" s="413"/>
      <c r="IC413" s="413"/>
      <c r="ID413" s="413"/>
      <c r="IE413" s="413"/>
      <c r="IF413" s="413"/>
      <c r="IG413" s="413"/>
      <c r="IH413" s="413"/>
      <c r="II413" s="413"/>
      <c r="IJ413" s="413"/>
      <c r="IK413" s="413"/>
      <c r="IL413" s="413"/>
      <c r="IM413" s="413"/>
      <c r="IN413" s="413"/>
      <c r="IO413" s="413"/>
      <c r="IP413" s="413"/>
      <c r="IQ413" s="413"/>
      <c r="IR413" s="413"/>
      <c r="IS413" s="413"/>
      <c r="IT413" s="413"/>
      <c r="IU413" s="413"/>
      <c r="IV413" s="413"/>
    </row>
    <row r="414" spans="1:256" s="23" customFormat="1" ht="19.5" customHeight="1">
      <c r="A414" s="212">
        <v>1</v>
      </c>
      <c r="B414" s="32" t="s">
        <v>226</v>
      </c>
      <c r="C414" s="30">
        <v>2014</v>
      </c>
      <c r="D414" s="251">
        <v>1720.1</v>
      </c>
      <c r="E414" s="24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  <c r="IT414" s="22"/>
      <c r="IU414" s="22"/>
      <c r="IV414" s="22"/>
    </row>
    <row r="415" spans="1:4" ht="20.25" customHeight="1">
      <c r="A415" s="30">
        <v>2</v>
      </c>
      <c r="B415" s="32" t="s">
        <v>227</v>
      </c>
      <c r="C415" s="30">
        <v>2014</v>
      </c>
      <c r="D415" s="251">
        <v>1543.65</v>
      </c>
    </row>
    <row r="416" spans="1:4" ht="21" customHeight="1">
      <c r="A416" s="212">
        <v>3</v>
      </c>
      <c r="B416" s="32" t="s">
        <v>227</v>
      </c>
      <c r="C416" s="30">
        <v>2014</v>
      </c>
      <c r="D416" s="251">
        <v>1543.65</v>
      </c>
    </row>
    <row r="417" spans="1:4" ht="21" customHeight="1">
      <c r="A417" s="30">
        <v>4</v>
      </c>
      <c r="B417" s="32" t="s">
        <v>227</v>
      </c>
      <c r="C417" s="30">
        <v>2014</v>
      </c>
      <c r="D417" s="251">
        <v>1543.65</v>
      </c>
    </row>
    <row r="418" spans="1:4" ht="21" customHeight="1">
      <c r="A418" s="212">
        <v>5</v>
      </c>
      <c r="B418" s="32" t="s">
        <v>227</v>
      </c>
      <c r="C418" s="30">
        <v>2014</v>
      </c>
      <c r="D418" s="251">
        <v>1543.65</v>
      </c>
    </row>
    <row r="419" spans="1:4" ht="21" customHeight="1">
      <c r="A419" s="30">
        <v>6</v>
      </c>
      <c r="B419" s="32" t="s">
        <v>227</v>
      </c>
      <c r="C419" s="30">
        <v>2014</v>
      </c>
      <c r="D419" s="251">
        <v>1543.65</v>
      </c>
    </row>
    <row r="420" spans="1:256" s="23" customFormat="1" ht="18.75" customHeight="1">
      <c r="A420" s="212">
        <v>7</v>
      </c>
      <c r="B420" s="32" t="s">
        <v>227</v>
      </c>
      <c r="C420" s="30">
        <v>2014</v>
      </c>
      <c r="D420" s="251">
        <v>1543.65</v>
      </c>
      <c r="E420" s="24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  <c r="IT420" s="22"/>
      <c r="IU420" s="22"/>
      <c r="IV420" s="22"/>
    </row>
    <row r="421" spans="1:256" s="23" customFormat="1" ht="19.5" customHeight="1">
      <c r="A421" s="30">
        <v>8</v>
      </c>
      <c r="B421" s="32" t="s">
        <v>227</v>
      </c>
      <c r="C421" s="30">
        <v>2014</v>
      </c>
      <c r="D421" s="251">
        <v>1543.65</v>
      </c>
      <c r="E421" s="24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  <c r="IT421" s="22"/>
      <c r="IU421" s="22"/>
      <c r="IV421" s="22"/>
    </row>
    <row r="422" spans="1:256" s="23" customFormat="1" ht="21.75" customHeight="1">
      <c r="A422" s="212">
        <v>9</v>
      </c>
      <c r="B422" s="32" t="s">
        <v>227</v>
      </c>
      <c r="C422" s="30">
        <v>2014</v>
      </c>
      <c r="D422" s="251">
        <v>1543.65</v>
      </c>
      <c r="E422" s="24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  <c r="IT422" s="22"/>
      <c r="IU422" s="22"/>
      <c r="IV422" s="22"/>
    </row>
    <row r="423" spans="1:256" s="23" customFormat="1" ht="18" customHeight="1">
      <c r="A423" s="30">
        <v>10</v>
      </c>
      <c r="B423" s="32" t="s">
        <v>227</v>
      </c>
      <c r="C423" s="30">
        <v>2014</v>
      </c>
      <c r="D423" s="251">
        <v>1543.65</v>
      </c>
      <c r="E423" s="24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  <c r="IT423" s="22"/>
      <c r="IU423" s="22"/>
      <c r="IV423" s="22"/>
    </row>
    <row r="424" spans="1:252" s="23" customFormat="1" ht="21" customHeight="1">
      <c r="A424" s="212">
        <v>11</v>
      </c>
      <c r="B424" s="32" t="s">
        <v>227</v>
      </c>
      <c r="C424" s="30">
        <v>2014</v>
      </c>
      <c r="D424" s="251">
        <v>1543.65</v>
      </c>
      <c r="E424" s="24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</row>
    <row r="425" spans="1:256" s="23" customFormat="1" ht="18.75" customHeight="1">
      <c r="A425" s="30">
        <v>12</v>
      </c>
      <c r="B425" s="32" t="s">
        <v>227</v>
      </c>
      <c r="C425" s="30">
        <v>2014</v>
      </c>
      <c r="D425" s="251">
        <v>1543.65</v>
      </c>
      <c r="E425" s="24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  <c r="IT425" s="22"/>
      <c r="IU425" s="22"/>
      <c r="IV425" s="22"/>
    </row>
    <row r="426" spans="1:256" s="23" customFormat="1" ht="18" customHeight="1">
      <c r="A426" s="212">
        <v>13</v>
      </c>
      <c r="B426" s="32" t="s">
        <v>227</v>
      </c>
      <c r="C426" s="30">
        <v>2014</v>
      </c>
      <c r="D426" s="251">
        <v>1543.65</v>
      </c>
      <c r="E426" s="24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  <c r="IT426" s="22"/>
      <c r="IU426" s="22"/>
      <c r="IV426" s="22"/>
    </row>
    <row r="427" spans="1:4" s="3" customFormat="1" ht="19.5" customHeight="1">
      <c r="A427" s="30">
        <v>14</v>
      </c>
      <c r="B427" s="32" t="s">
        <v>227</v>
      </c>
      <c r="C427" s="30">
        <v>2014</v>
      </c>
      <c r="D427" s="251">
        <v>1543.65</v>
      </c>
    </row>
    <row r="428" spans="1:4" s="3" customFormat="1" ht="19.5" customHeight="1">
      <c r="A428" s="212">
        <v>15</v>
      </c>
      <c r="B428" s="32" t="s">
        <v>227</v>
      </c>
      <c r="C428" s="30">
        <v>2014</v>
      </c>
      <c r="D428" s="251">
        <v>1543.65</v>
      </c>
    </row>
    <row r="429" spans="1:4" ht="18" customHeight="1">
      <c r="A429" s="30">
        <v>16</v>
      </c>
      <c r="B429" s="32" t="s">
        <v>227</v>
      </c>
      <c r="C429" s="30">
        <v>2014</v>
      </c>
      <c r="D429" s="251">
        <v>1543.65</v>
      </c>
    </row>
    <row r="430" spans="1:4" ht="16.5" customHeight="1">
      <c r="A430" s="212">
        <v>17</v>
      </c>
      <c r="B430" s="32" t="s">
        <v>228</v>
      </c>
      <c r="C430" s="30">
        <v>2015</v>
      </c>
      <c r="D430" s="251">
        <v>999</v>
      </c>
    </row>
    <row r="431" spans="1:4" ht="19.5" customHeight="1">
      <c r="A431" s="30">
        <v>18</v>
      </c>
      <c r="B431" s="32" t="s">
        <v>404</v>
      </c>
      <c r="C431" s="30">
        <v>2015</v>
      </c>
      <c r="D431" s="251">
        <v>1776</v>
      </c>
    </row>
    <row r="432" spans="1:6" ht="19.5" customHeight="1">
      <c r="A432" s="212">
        <v>19</v>
      </c>
      <c r="B432" s="32" t="s">
        <v>406</v>
      </c>
      <c r="C432" s="30">
        <v>2015</v>
      </c>
      <c r="D432" s="251">
        <v>1299.01</v>
      </c>
      <c r="F432" t="s">
        <v>510</v>
      </c>
    </row>
    <row r="433" spans="1:4" ht="19.5" customHeight="1">
      <c r="A433" s="30">
        <v>20</v>
      </c>
      <c r="B433" s="32" t="s">
        <v>407</v>
      </c>
      <c r="C433" s="30">
        <v>2015</v>
      </c>
      <c r="D433" s="251">
        <v>1299</v>
      </c>
    </row>
    <row r="434" spans="1:4" ht="15.75" customHeight="1">
      <c r="A434" s="212">
        <v>21</v>
      </c>
      <c r="B434" s="32" t="s">
        <v>405</v>
      </c>
      <c r="C434" s="30">
        <v>2016</v>
      </c>
      <c r="D434" s="251">
        <v>978</v>
      </c>
    </row>
    <row r="435" spans="1:4" ht="15.75" customHeight="1">
      <c r="A435" s="30">
        <v>22</v>
      </c>
      <c r="B435" s="32" t="s">
        <v>447</v>
      </c>
      <c r="C435" s="30">
        <v>2017</v>
      </c>
      <c r="D435" s="251">
        <v>2199.9</v>
      </c>
    </row>
    <row r="436" spans="1:4" ht="15" customHeight="1">
      <c r="A436" s="212">
        <v>23</v>
      </c>
      <c r="B436" s="32" t="s">
        <v>530</v>
      </c>
      <c r="C436" s="30">
        <v>2017</v>
      </c>
      <c r="D436" s="251">
        <v>1050.42</v>
      </c>
    </row>
    <row r="437" spans="1:4" ht="16.5" customHeight="1">
      <c r="A437" s="30">
        <v>24</v>
      </c>
      <c r="B437" s="32" t="s">
        <v>531</v>
      </c>
      <c r="C437" s="30">
        <v>2017</v>
      </c>
      <c r="D437" s="251">
        <v>2200</v>
      </c>
    </row>
    <row r="438" spans="1:4" ht="19.5" customHeight="1">
      <c r="A438" s="212">
        <v>25</v>
      </c>
      <c r="B438" s="32" t="s">
        <v>532</v>
      </c>
      <c r="C438" s="30">
        <v>2017</v>
      </c>
      <c r="D438" s="251">
        <v>1339.47</v>
      </c>
    </row>
    <row r="439" spans="1:4" ht="19.5" customHeight="1">
      <c r="A439" s="30">
        <v>26</v>
      </c>
      <c r="B439" s="32" t="s">
        <v>533</v>
      </c>
      <c r="C439" s="30">
        <v>2017</v>
      </c>
      <c r="D439" s="251">
        <v>2269</v>
      </c>
    </row>
    <row r="440" spans="1:4" ht="20.25" customHeight="1">
      <c r="A440" s="212">
        <v>27</v>
      </c>
      <c r="B440" s="32" t="s">
        <v>737</v>
      </c>
      <c r="C440" s="30">
        <v>2018</v>
      </c>
      <c r="D440" s="251">
        <v>850</v>
      </c>
    </row>
    <row r="441" spans="1:4" ht="19.5" customHeight="1" thickBot="1">
      <c r="A441" s="30">
        <v>28</v>
      </c>
      <c r="B441" s="32" t="s">
        <v>738</v>
      </c>
      <c r="C441" s="30">
        <v>2018</v>
      </c>
      <c r="D441" s="251">
        <v>590</v>
      </c>
    </row>
    <row r="442" spans="1:4" ht="19.5" customHeight="1" thickBot="1">
      <c r="A442" s="387" t="s">
        <v>174</v>
      </c>
      <c r="B442" s="388"/>
      <c r="C442" s="389"/>
      <c r="D442" s="78">
        <f>SUM(D414:D441)</f>
        <v>41724.65</v>
      </c>
    </row>
    <row r="443" spans="1:4" ht="19.5" customHeight="1" thickBot="1">
      <c r="A443" s="362" t="s">
        <v>552</v>
      </c>
      <c r="B443" s="363"/>
      <c r="C443" s="363"/>
      <c r="D443" s="364"/>
    </row>
    <row r="444" spans="1:4" ht="19.5" customHeight="1">
      <c r="A444" s="30">
        <v>1</v>
      </c>
      <c r="B444" s="32" t="s">
        <v>553</v>
      </c>
      <c r="C444" s="30">
        <v>2015</v>
      </c>
      <c r="D444" s="55">
        <v>1600</v>
      </c>
    </row>
    <row r="445" spans="1:4" ht="19.5" customHeight="1">
      <c r="A445" s="30">
        <v>2</v>
      </c>
      <c r="B445" s="32" t="s">
        <v>554</v>
      </c>
      <c r="C445" s="30">
        <v>2015</v>
      </c>
      <c r="D445" s="55">
        <v>2500</v>
      </c>
    </row>
    <row r="446" spans="1:4" ht="19.5" customHeight="1">
      <c r="A446" s="30">
        <v>3</v>
      </c>
      <c r="B446" s="32" t="s">
        <v>427</v>
      </c>
      <c r="C446" s="30">
        <v>2016</v>
      </c>
      <c r="D446" s="251">
        <v>600</v>
      </c>
    </row>
    <row r="447" spans="1:4" ht="19.5" customHeight="1">
      <c r="A447" s="30">
        <v>4</v>
      </c>
      <c r="B447" s="32" t="s">
        <v>426</v>
      </c>
      <c r="C447" s="30">
        <v>2017</v>
      </c>
      <c r="D447" s="55">
        <v>998</v>
      </c>
    </row>
    <row r="448" spans="1:4" ht="19.5" customHeight="1">
      <c r="A448" s="30">
        <v>5</v>
      </c>
      <c r="B448" s="32" t="s">
        <v>555</v>
      </c>
      <c r="C448" s="30">
        <v>2017</v>
      </c>
      <c r="D448" s="55">
        <v>2089.77</v>
      </c>
    </row>
    <row r="449" spans="1:4" ht="19.5" customHeight="1">
      <c r="A449" s="30">
        <v>6</v>
      </c>
      <c r="B449" s="32" t="s">
        <v>556</v>
      </c>
      <c r="C449" s="30">
        <v>2017</v>
      </c>
      <c r="D449" s="55">
        <v>1667.88</v>
      </c>
    </row>
    <row r="450" spans="1:4" ht="18.75" customHeight="1">
      <c r="A450" s="30">
        <v>7</v>
      </c>
      <c r="B450" s="32" t="s">
        <v>747</v>
      </c>
      <c r="C450" s="30">
        <v>2018</v>
      </c>
      <c r="D450" s="55">
        <v>3600</v>
      </c>
    </row>
    <row r="451" spans="1:4" ht="19.5" customHeight="1" thickBot="1">
      <c r="A451" s="30">
        <v>8</v>
      </c>
      <c r="B451" s="32" t="s">
        <v>748</v>
      </c>
      <c r="C451" s="30">
        <v>2018</v>
      </c>
      <c r="D451" s="55">
        <v>665</v>
      </c>
    </row>
    <row r="452" spans="1:4" ht="19.5" customHeight="1" thickBot="1">
      <c r="A452" s="387" t="s">
        <v>174</v>
      </c>
      <c r="B452" s="388"/>
      <c r="C452" s="388"/>
      <c r="D452" s="86">
        <f>SUM(D444:D451)</f>
        <v>13720.650000000001</v>
      </c>
    </row>
    <row r="453" spans="1:4" ht="19.5" customHeight="1" thickBot="1">
      <c r="A453" s="362" t="s">
        <v>749</v>
      </c>
      <c r="B453" s="363"/>
      <c r="C453" s="363"/>
      <c r="D453" s="364"/>
    </row>
    <row r="454" spans="1:4" ht="19.5" customHeight="1">
      <c r="A454" s="58">
        <v>1</v>
      </c>
      <c r="B454" s="32" t="s">
        <v>270</v>
      </c>
      <c r="C454" s="30">
        <v>2015</v>
      </c>
      <c r="D454" s="251">
        <v>3200</v>
      </c>
    </row>
    <row r="455" spans="1:4" ht="19.5" customHeight="1">
      <c r="A455" s="30">
        <v>2</v>
      </c>
      <c r="B455" s="32" t="s">
        <v>428</v>
      </c>
      <c r="C455" s="30">
        <v>2016</v>
      </c>
      <c r="D455" s="251">
        <v>3480</v>
      </c>
    </row>
    <row r="456" spans="1:4" ht="19.5" customHeight="1" thickBot="1">
      <c r="A456" s="30">
        <v>3</v>
      </c>
      <c r="B456" s="32" t="s">
        <v>625</v>
      </c>
      <c r="C456" s="30">
        <v>2018</v>
      </c>
      <c r="D456" s="251">
        <v>3380</v>
      </c>
    </row>
    <row r="457" spans="1:4" ht="19.5" customHeight="1" thickBot="1">
      <c r="A457" s="357" t="s">
        <v>174</v>
      </c>
      <c r="B457" s="337"/>
      <c r="C457" s="337"/>
      <c r="D457" s="78">
        <f>SUM(D454:D456)</f>
        <v>10060</v>
      </c>
    </row>
    <row r="458" spans="1:4" ht="19.5" customHeight="1" thickBot="1">
      <c r="A458" s="362" t="s">
        <v>307</v>
      </c>
      <c r="B458" s="363"/>
      <c r="C458" s="363"/>
      <c r="D458" s="364"/>
    </row>
    <row r="459" spans="1:4" ht="19.5" customHeight="1" thickBot="1">
      <c r="A459" s="30">
        <v>1</v>
      </c>
      <c r="B459" s="271" t="s">
        <v>416</v>
      </c>
      <c r="C459" s="30">
        <v>2016</v>
      </c>
      <c r="D459" s="272">
        <v>2394.01</v>
      </c>
    </row>
    <row r="460" spans="1:4" ht="19.5" customHeight="1" thickBot="1">
      <c r="A460" s="385" t="s">
        <v>174</v>
      </c>
      <c r="B460" s="391"/>
      <c r="C460" s="426"/>
      <c r="D460" s="78">
        <f>SUM(D459:D459)</f>
        <v>2394.01</v>
      </c>
    </row>
    <row r="461" spans="1:4" ht="19.5" customHeight="1" thickBot="1">
      <c r="A461" s="362" t="s">
        <v>314</v>
      </c>
      <c r="B461" s="363"/>
      <c r="C461" s="363"/>
      <c r="D461" s="364"/>
    </row>
    <row r="462" spans="1:4" ht="19.5" customHeight="1">
      <c r="A462" s="67">
        <v>1</v>
      </c>
      <c r="B462" s="32" t="s">
        <v>317</v>
      </c>
      <c r="C462" s="30">
        <v>2014</v>
      </c>
      <c r="D462" s="256">
        <v>3000</v>
      </c>
    </row>
    <row r="463" spans="1:4" ht="19.5" customHeight="1">
      <c r="A463" s="70">
        <v>2</v>
      </c>
      <c r="B463" s="32" t="s">
        <v>648</v>
      </c>
      <c r="C463" s="70">
        <v>2018</v>
      </c>
      <c r="D463" s="256">
        <v>3099</v>
      </c>
    </row>
    <row r="464" spans="1:4" ht="19.5" customHeight="1">
      <c r="A464" s="70">
        <v>3</v>
      </c>
      <c r="B464" s="32" t="s">
        <v>649</v>
      </c>
      <c r="C464" s="70">
        <v>2018</v>
      </c>
      <c r="D464" s="256">
        <v>2559</v>
      </c>
    </row>
    <row r="465" spans="1:4" ht="19.5" customHeight="1">
      <c r="A465" s="70">
        <v>4</v>
      </c>
      <c r="B465" s="32" t="s">
        <v>650</v>
      </c>
      <c r="C465" s="70">
        <v>2018</v>
      </c>
      <c r="D465" s="256">
        <v>3500</v>
      </c>
    </row>
    <row r="466" spans="1:4" ht="19.5" customHeight="1" thickBot="1">
      <c r="A466" s="70">
        <v>5</v>
      </c>
      <c r="B466" s="32" t="s">
        <v>1105</v>
      </c>
      <c r="C466" s="70">
        <v>2019</v>
      </c>
      <c r="D466" s="260">
        <v>2299</v>
      </c>
    </row>
    <row r="467" spans="1:4" ht="19.5" customHeight="1" thickBot="1">
      <c r="A467" s="411" t="s">
        <v>174</v>
      </c>
      <c r="B467" s="342"/>
      <c r="C467" s="412"/>
      <c r="D467" s="78">
        <f>SUM(D462:D466)</f>
        <v>14457</v>
      </c>
    </row>
    <row r="468" spans="1:4" ht="19.5" customHeight="1" thickBot="1">
      <c r="A468" s="362" t="s">
        <v>568</v>
      </c>
      <c r="B468" s="363"/>
      <c r="C468" s="363"/>
      <c r="D468" s="364"/>
    </row>
    <row r="469" spans="1:4" ht="19.5" customHeight="1" thickBot="1">
      <c r="A469" s="70">
        <v>1</v>
      </c>
      <c r="B469" s="32" t="s">
        <v>326</v>
      </c>
      <c r="C469" s="30">
        <v>2015</v>
      </c>
      <c r="D469" s="251">
        <v>2159</v>
      </c>
    </row>
    <row r="470" spans="1:4" ht="19.5" customHeight="1" thickBot="1">
      <c r="A470" s="427" t="s">
        <v>174</v>
      </c>
      <c r="B470" s="428"/>
      <c r="C470" s="429"/>
      <c r="D470" s="78">
        <f>SUM(D469:D469)</f>
        <v>2159</v>
      </c>
    </row>
    <row r="471" spans="1:4" ht="19.5" customHeight="1" thickBot="1">
      <c r="A471" s="242" t="s">
        <v>757</v>
      </c>
      <c r="B471" s="65"/>
      <c r="C471" s="82"/>
      <c r="D471" s="83"/>
    </row>
    <row r="472" spans="1:4" ht="19.5" customHeight="1">
      <c r="A472" s="212">
        <v>1</v>
      </c>
      <c r="B472" s="32" t="s">
        <v>251</v>
      </c>
      <c r="C472" s="30">
        <v>2014</v>
      </c>
      <c r="D472" s="251">
        <v>1889.31</v>
      </c>
    </row>
    <row r="473" spans="1:4" ht="19.5" customHeight="1">
      <c r="A473" s="30">
        <v>2</v>
      </c>
      <c r="B473" s="32" t="s">
        <v>758</v>
      </c>
      <c r="C473" s="30">
        <v>2015</v>
      </c>
      <c r="D473" s="251">
        <v>2499.99</v>
      </c>
    </row>
    <row r="474" spans="1:4" ht="19.5" customHeight="1">
      <c r="A474" s="212">
        <v>3</v>
      </c>
      <c r="B474" s="32" t="s">
        <v>759</v>
      </c>
      <c r="C474" s="30">
        <v>2015</v>
      </c>
      <c r="D474" s="251">
        <v>2999</v>
      </c>
    </row>
    <row r="475" spans="1:4" ht="19.5" customHeight="1">
      <c r="A475" s="30">
        <v>4</v>
      </c>
      <c r="B475" s="32" t="s">
        <v>760</v>
      </c>
      <c r="C475" s="30">
        <v>2015</v>
      </c>
      <c r="D475" s="251">
        <v>1299.99</v>
      </c>
    </row>
    <row r="476" spans="1:4" ht="19.5" customHeight="1">
      <c r="A476" s="212">
        <v>5</v>
      </c>
      <c r="B476" s="32" t="s">
        <v>761</v>
      </c>
      <c r="C476" s="30">
        <v>2016</v>
      </c>
      <c r="D476" s="251">
        <v>3998</v>
      </c>
    </row>
    <row r="477" spans="1:4" ht="19.5" customHeight="1">
      <c r="A477" s="30">
        <v>6</v>
      </c>
      <c r="B477" s="32" t="s">
        <v>762</v>
      </c>
      <c r="C477" s="30">
        <v>2016</v>
      </c>
      <c r="D477" s="251">
        <v>699</v>
      </c>
    </row>
    <row r="478" spans="1:4" ht="19.5" customHeight="1">
      <c r="A478" s="212">
        <v>7</v>
      </c>
      <c r="B478" s="32" t="s">
        <v>564</v>
      </c>
      <c r="C478" s="30">
        <v>2017</v>
      </c>
      <c r="D478" s="251">
        <v>180</v>
      </c>
    </row>
    <row r="479" spans="1:4" ht="19.5" customHeight="1">
      <c r="A479" s="30">
        <v>8</v>
      </c>
      <c r="B479" s="32" t="s">
        <v>565</v>
      </c>
      <c r="C479" s="30">
        <v>2017</v>
      </c>
      <c r="D479" s="251">
        <v>2400</v>
      </c>
    </row>
    <row r="480" spans="1:4" ht="19.5" customHeight="1">
      <c r="A480" s="212">
        <v>9</v>
      </c>
      <c r="B480" s="32" t="s">
        <v>566</v>
      </c>
      <c r="C480" s="30">
        <v>2017</v>
      </c>
      <c r="D480" s="251">
        <v>180</v>
      </c>
    </row>
    <row r="481" spans="1:4" ht="19.5" customHeight="1">
      <c r="A481" s="30">
        <v>10</v>
      </c>
      <c r="B481" s="32" t="s">
        <v>567</v>
      </c>
      <c r="C481" s="30">
        <v>2017</v>
      </c>
      <c r="D481" s="251">
        <v>1250</v>
      </c>
    </row>
    <row r="482" spans="1:4" ht="19.5" customHeight="1">
      <c r="A482" s="212">
        <v>11</v>
      </c>
      <c r="B482" s="32" t="s">
        <v>567</v>
      </c>
      <c r="C482" s="30">
        <v>2018</v>
      </c>
      <c r="D482" s="251">
        <v>1250</v>
      </c>
    </row>
    <row r="483" spans="1:4" ht="19.5" customHeight="1" thickBot="1">
      <c r="A483" s="30">
        <v>12</v>
      </c>
      <c r="B483" s="32" t="s">
        <v>763</v>
      </c>
      <c r="C483" s="30">
        <v>2018</v>
      </c>
      <c r="D483" s="251">
        <v>1523.38</v>
      </c>
    </row>
    <row r="484" spans="1:4" ht="19.5" customHeight="1" thickBot="1">
      <c r="A484" s="427" t="s">
        <v>174</v>
      </c>
      <c r="B484" s="428"/>
      <c r="C484" s="429"/>
      <c r="D484" s="78">
        <f>SUM(D472:D483)</f>
        <v>20168.670000000002</v>
      </c>
    </row>
    <row r="485" spans="1:4" ht="19.5" customHeight="1" thickBot="1">
      <c r="A485" s="409"/>
      <c r="B485" s="409"/>
      <c r="C485" s="409"/>
      <c r="D485" s="409"/>
    </row>
    <row r="486" spans="1:4" ht="19.5" customHeight="1" thickBot="1">
      <c r="A486" s="405" t="s">
        <v>184</v>
      </c>
      <c r="B486" s="406"/>
      <c r="C486" s="406"/>
      <c r="D486" s="407"/>
    </row>
    <row r="487" spans="1:4" ht="42.75" customHeight="1" thickBot="1">
      <c r="A487" s="246" t="s">
        <v>0</v>
      </c>
      <c r="B487" s="246" t="s">
        <v>1110</v>
      </c>
      <c r="C487" s="246" t="s">
        <v>180</v>
      </c>
      <c r="D487" s="246" t="s">
        <v>181</v>
      </c>
    </row>
    <row r="488" spans="1:4" ht="19.5" customHeight="1" thickBot="1">
      <c r="A488" s="362" t="s">
        <v>446</v>
      </c>
      <c r="B488" s="363"/>
      <c r="C488" s="363"/>
      <c r="D488" s="364"/>
    </row>
    <row r="489" spans="1:4" ht="30" customHeight="1" thickBot="1">
      <c r="A489" s="212">
        <v>1</v>
      </c>
      <c r="B489" s="32" t="s">
        <v>318</v>
      </c>
      <c r="C489" s="30" t="s">
        <v>1106</v>
      </c>
      <c r="D489" s="256">
        <v>40000</v>
      </c>
    </row>
    <row r="490" spans="1:4" ht="19.5" customHeight="1" thickBot="1">
      <c r="A490" s="423" t="s">
        <v>174</v>
      </c>
      <c r="B490" s="424"/>
      <c r="C490" s="425"/>
      <c r="D490" s="125">
        <f>SUM(D489)</f>
        <v>40000</v>
      </c>
    </row>
    <row r="491" spans="1:4" ht="19.5" customHeight="1" thickBot="1">
      <c r="A491" s="362" t="s">
        <v>707</v>
      </c>
      <c r="B491" s="363"/>
      <c r="C491" s="363"/>
      <c r="D491" s="364"/>
    </row>
    <row r="492" spans="1:4" ht="12.75">
      <c r="A492" s="30">
        <v>1</v>
      </c>
      <c r="B492" s="32" t="s">
        <v>694</v>
      </c>
      <c r="C492" s="30">
        <v>2018</v>
      </c>
      <c r="D492" s="251">
        <v>6692.63</v>
      </c>
    </row>
    <row r="493" spans="1:4" ht="13.5" customHeight="1">
      <c r="A493" s="30">
        <v>2</v>
      </c>
      <c r="B493" s="32" t="s">
        <v>695</v>
      </c>
      <c r="C493" s="30">
        <v>2018</v>
      </c>
      <c r="D493" s="251">
        <v>22712.41</v>
      </c>
    </row>
    <row r="494" spans="1:4" ht="12.75">
      <c r="A494" s="30">
        <v>3</v>
      </c>
      <c r="B494" s="32" t="s">
        <v>696</v>
      </c>
      <c r="C494" s="30">
        <v>2018</v>
      </c>
      <c r="D494" s="251">
        <v>4739.6</v>
      </c>
    </row>
    <row r="495" spans="1:4" ht="12.75">
      <c r="A495" s="30">
        <v>4</v>
      </c>
      <c r="B495" s="32" t="s">
        <v>697</v>
      </c>
      <c r="C495" s="30">
        <v>2018</v>
      </c>
      <c r="D495" s="251">
        <v>11899.88</v>
      </c>
    </row>
    <row r="496" spans="1:4" ht="13.5" thickBot="1">
      <c r="A496" s="30">
        <v>5</v>
      </c>
      <c r="B496" s="32" t="s">
        <v>698</v>
      </c>
      <c r="C496" s="30">
        <v>2018</v>
      </c>
      <c r="D496" s="251">
        <v>6741.02</v>
      </c>
    </row>
    <row r="497" spans="1:4" ht="20.25" customHeight="1" thickBot="1">
      <c r="A497" s="427" t="s">
        <v>174</v>
      </c>
      <c r="B497" s="427"/>
      <c r="C497" s="385"/>
      <c r="D497" s="86">
        <f>SUM(D492:D496)</f>
        <v>52785.53999999999</v>
      </c>
    </row>
    <row r="498" spans="1:4" ht="21.75" customHeight="1" thickBot="1">
      <c r="A498" s="362" t="s">
        <v>708</v>
      </c>
      <c r="B498" s="363"/>
      <c r="C498" s="363"/>
      <c r="D498" s="364"/>
    </row>
    <row r="499" spans="1:4" ht="13.5" thickBot="1">
      <c r="A499" s="212">
        <v>1</v>
      </c>
      <c r="B499" s="32" t="s">
        <v>709</v>
      </c>
      <c r="C499" s="30">
        <v>2018</v>
      </c>
      <c r="D499" s="251">
        <v>30000</v>
      </c>
    </row>
    <row r="500" spans="1:4" ht="20.25" customHeight="1" thickBot="1">
      <c r="A500" s="427" t="s">
        <v>174</v>
      </c>
      <c r="B500" s="427"/>
      <c r="C500" s="385"/>
      <c r="D500" s="86">
        <f>SUM(D499)</f>
        <v>30000</v>
      </c>
    </row>
    <row r="501" spans="1:4" ht="13.5" thickBot="1">
      <c r="A501" s="414" t="s">
        <v>739</v>
      </c>
      <c r="B501" s="415"/>
      <c r="C501" s="415"/>
      <c r="D501" s="416"/>
    </row>
    <row r="502" spans="1:4" ht="12.75">
      <c r="A502" s="212">
        <v>1</v>
      </c>
      <c r="B502" s="32" t="s">
        <v>740</v>
      </c>
      <c r="C502" s="30">
        <v>2017</v>
      </c>
      <c r="D502" s="251">
        <v>2999.97</v>
      </c>
    </row>
    <row r="503" spans="1:4" ht="13.5" thickBot="1">
      <c r="A503" s="30">
        <v>2</v>
      </c>
      <c r="B503" s="32" t="s">
        <v>741</v>
      </c>
      <c r="C503" s="30">
        <v>2017</v>
      </c>
      <c r="D503" s="251">
        <v>1020.3</v>
      </c>
    </row>
    <row r="504" spans="1:4" ht="19.5" customHeight="1" thickBot="1">
      <c r="A504" s="427" t="s">
        <v>174</v>
      </c>
      <c r="B504" s="427"/>
      <c r="C504" s="385"/>
      <c r="D504" s="86">
        <f>SUM(D502:D503)</f>
        <v>4020.2699999999995</v>
      </c>
    </row>
    <row r="505" spans="1:4" ht="12.75">
      <c r="A505" s="29"/>
      <c r="B505" s="29"/>
      <c r="C505" s="29"/>
      <c r="D505" s="29"/>
    </row>
    <row r="506" spans="1:4" ht="13.5" thickBot="1">
      <c r="A506" s="29"/>
      <c r="B506" s="29"/>
      <c r="C506" s="29"/>
      <c r="D506" s="29"/>
    </row>
    <row r="507" spans="1:4" ht="12.75">
      <c r="A507" s="29"/>
      <c r="B507" s="29"/>
      <c r="C507" s="273" t="s">
        <v>989</v>
      </c>
      <c r="D507" s="274">
        <f>SUM(D66,D69,D79,D95,D111,D130,D148,D183,D223,D256,D263,D299,D311,)</f>
        <v>1053932.6</v>
      </c>
    </row>
    <row r="508" spans="1:4" ht="12.75">
      <c r="A508" s="29"/>
      <c r="B508" s="29"/>
      <c r="C508" s="275" t="s">
        <v>990</v>
      </c>
      <c r="D508" s="276">
        <f>SUM(D330,D335,D338,D343,D349,D365,D387,D401,D412,D442,D452,D457,D460,D467,D470,D484,)</f>
        <v>273401.77999999997</v>
      </c>
    </row>
    <row r="509" spans="1:4" ht="13.5" thickBot="1">
      <c r="A509" s="29"/>
      <c r="B509" s="29"/>
      <c r="C509" s="277" t="s">
        <v>991</v>
      </c>
      <c r="D509" s="278">
        <f>SUM(D490,D497,D500,D504,)</f>
        <v>126805.81</v>
      </c>
    </row>
    <row r="510" spans="1:4" ht="12.75">
      <c r="A510" s="29"/>
      <c r="B510" s="29"/>
      <c r="C510" s="29"/>
      <c r="D510" s="29"/>
    </row>
  </sheetData>
  <sheetProtection/>
  <mergeCells count="137">
    <mergeCell ref="A500:C500"/>
    <mergeCell ref="A501:D501"/>
    <mergeCell ref="A504:C504"/>
    <mergeCell ref="A484:C484"/>
    <mergeCell ref="A491:D491"/>
    <mergeCell ref="A485:D485"/>
    <mergeCell ref="A488:D488"/>
    <mergeCell ref="A490:C490"/>
    <mergeCell ref="A497:C497"/>
    <mergeCell ref="A498:D498"/>
    <mergeCell ref="A458:D458"/>
    <mergeCell ref="A460:C460"/>
    <mergeCell ref="A402:D402"/>
    <mergeCell ref="A412:C412"/>
    <mergeCell ref="A468:D468"/>
    <mergeCell ref="A470:C470"/>
    <mergeCell ref="A457:C457"/>
    <mergeCell ref="A413:D413"/>
    <mergeCell ref="A461:D461"/>
    <mergeCell ref="A453:D453"/>
    <mergeCell ref="A1:D1"/>
    <mergeCell ref="IS413:IV413"/>
    <mergeCell ref="A223:C223"/>
    <mergeCell ref="A256:C256"/>
    <mergeCell ref="A257:D257"/>
    <mergeCell ref="A365:C365"/>
    <mergeCell ref="A343:C343"/>
    <mergeCell ref="IO413:IR413"/>
    <mergeCell ref="A148:C148"/>
    <mergeCell ref="A401:C401"/>
    <mergeCell ref="A264:D264"/>
    <mergeCell ref="A336:D336"/>
    <mergeCell ref="A338:C338"/>
    <mergeCell ref="A350:D350"/>
    <mergeCell ref="A344:D344"/>
    <mergeCell ref="A331:D331"/>
    <mergeCell ref="A312:D312"/>
    <mergeCell ref="A349:C349"/>
    <mergeCell ref="IC413:IF413"/>
    <mergeCell ref="IG413:IJ413"/>
    <mergeCell ref="IK413:IN413"/>
    <mergeCell ref="HM413:HP413"/>
    <mergeCell ref="HQ413:HT413"/>
    <mergeCell ref="HU413:HX413"/>
    <mergeCell ref="HY413:IB413"/>
    <mergeCell ref="BA413:BD413"/>
    <mergeCell ref="A366:D366"/>
    <mergeCell ref="A387:C387"/>
    <mergeCell ref="A388:D388"/>
    <mergeCell ref="U413:X413"/>
    <mergeCell ref="Y413:AB413"/>
    <mergeCell ref="AC413:AF413"/>
    <mergeCell ref="AK413:AN413"/>
    <mergeCell ref="AO413:AR413"/>
    <mergeCell ref="AS413:AV413"/>
    <mergeCell ref="AW413:AZ413"/>
    <mergeCell ref="AG413:AJ413"/>
    <mergeCell ref="E413:H413"/>
    <mergeCell ref="I413:L413"/>
    <mergeCell ref="M413:P413"/>
    <mergeCell ref="Q413:T413"/>
    <mergeCell ref="BQ413:BT413"/>
    <mergeCell ref="BU413:BX413"/>
    <mergeCell ref="BY413:CB413"/>
    <mergeCell ref="CC413:CF413"/>
    <mergeCell ref="BE413:BH413"/>
    <mergeCell ref="BI413:BL413"/>
    <mergeCell ref="BM413:BP413"/>
    <mergeCell ref="CW413:CZ413"/>
    <mergeCell ref="DA413:DD413"/>
    <mergeCell ref="DE413:DH413"/>
    <mergeCell ref="DI413:DL413"/>
    <mergeCell ref="CG413:CJ413"/>
    <mergeCell ref="CK413:CN413"/>
    <mergeCell ref="CO413:CR413"/>
    <mergeCell ref="CS413:CV413"/>
    <mergeCell ref="ES413:EV413"/>
    <mergeCell ref="EG413:EJ413"/>
    <mergeCell ref="EK413:EN413"/>
    <mergeCell ref="EO413:ER413"/>
    <mergeCell ref="DM413:DP413"/>
    <mergeCell ref="DQ413:DT413"/>
    <mergeCell ref="DU413:DX413"/>
    <mergeCell ref="DY413:EB413"/>
    <mergeCell ref="GC413:GF413"/>
    <mergeCell ref="GG413:GJ413"/>
    <mergeCell ref="GK413:GN413"/>
    <mergeCell ref="FI413:FL413"/>
    <mergeCell ref="FM413:FP413"/>
    <mergeCell ref="FQ413:FT413"/>
    <mergeCell ref="FU413:FX413"/>
    <mergeCell ref="GO413:GR413"/>
    <mergeCell ref="GS413:GV413"/>
    <mergeCell ref="GW413:GZ413"/>
    <mergeCell ref="A184:D184"/>
    <mergeCell ref="A335:C335"/>
    <mergeCell ref="FY413:GB413"/>
    <mergeCell ref="EW413:EZ413"/>
    <mergeCell ref="FA413:FD413"/>
    <mergeCell ref="FE413:FH413"/>
    <mergeCell ref="EC413:EF413"/>
    <mergeCell ref="HA413:HD413"/>
    <mergeCell ref="HE413:HH413"/>
    <mergeCell ref="HI413:HL413"/>
    <mergeCell ref="A76:D76"/>
    <mergeCell ref="A339:D339"/>
    <mergeCell ref="A79:C79"/>
    <mergeCell ref="A224:D224"/>
    <mergeCell ref="A80:D80"/>
    <mergeCell ref="A95:C95"/>
    <mergeCell ref="A96:D96"/>
    <mergeCell ref="A2:D2"/>
    <mergeCell ref="A313:D313"/>
    <mergeCell ref="A486:D486"/>
    <mergeCell ref="A66:C66"/>
    <mergeCell ref="A4:D4"/>
    <mergeCell ref="A315:D315"/>
    <mergeCell ref="A330:C330"/>
    <mergeCell ref="A443:D443"/>
    <mergeCell ref="A263:C263"/>
    <mergeCell ref="A467:C467"/>
    <mergeCell ref="A111:C111"/>
    <mergeCell ref="A112:D112"/>
    <mergeCell ref="A452:C452"/>
    <mergeCell ref="A149:D149"/>
    <mergeCell ref="A130:C130"/>
    <mergeCell ref="A183:C183"/>
    <mergeCell ref="A299:C299"/>
    <mergeCell ref="A300:D300"/>
    <mergeCell ref="A442:C442"/>
    <mergeCell ref="A311:C311"/>
    <mergeCell ref="A70:D70"/>
    <mergeCell ref="A72:C72"/>
    <mergeCell ref="A73:D73"/>
    <mergeCell ref="A75:C75"/>
    <mergeCell ref="A67:D67"/>
    <mergeCell ref="A69:C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28125" style="0" customWidth="1"/>
    <col min="2" max="2" width="62.140625" style="0" customWidth="1"/>
    <col min="3" max="3" width="23.57421875" style="0" customWidth="1"/>
    <col min="4" max="4" width="21.8515625" style="0" customWidth="1"/>
  </cols>
  <sheetData>
    <row r="1" spans="1:4" ht="21.75" customHeight="1">
      <c r="A1" s="152" t="s">
        <v>285</v>
      </c>
      <c r="B1" s="153"/>
      <c r="C1" s="10"/>
      <c r="D1" s="11"/>
    </row>
    <row r="2" spans="1:4" ht="18.75" customHeight="1">
      <c r="A2" s="16"/>
      <c r="B2" s="430" t="s">
        <v>271</v>
      </c>
      <c r="C2" s="430"/>
      <c r="D2" s="431"/>
    </row>
    <row r="3" spans="1:4" ht="26.25" customHeight="1">
      <c r="A3" s="12" t="s">
        <v>272</v>
      </c>
      <c r="B3" s="12" t="s">
        <v>273</v>
      </c>
      <c r="C3" s="13" t="s">
        <v>274</v>
      </c>
      <c r="D3" s="13" t="s">
        <v>275</v>
      </c>
    </row>
    <row r="4" spans="1:4" ht="19.5" customHeight="1">
      <c r="A4" s="14">
        <v>1</v>
      </c>
      <c r="B4" s="279" t="s">
        <v>276</v>
      </c>
      <c r="C4" s="116">
        <v>3006289.43</v>
      </c>
      <c r="D4" s="128" t="s">
        <v>205</v>
      </c>
    </row>
    <row r="5" spans="1:4" ht="21.75" customHeight="1">
      <c r="A5" s="15">
        <v>2</v>
      </c>
      <c r="B5" s="136" t="s">
        <v>277</v>
      </c>
      <c r="C5" s="116">
        <v>96533.21</v>
      </c>
      <c r="D5" s="96">
        <v>1106.5</v>
      </c>
    </row>
    <row r="6" spans="1:4" ht="21" customHeight="1">
      <c r="A6" s="14">
        <v>3</v>
      </c>
      <c r="B6" s="136" t="s">
        <v>278</v>
      </c>
      <c r="C6" s="116">
        <v>16637.12</v>
      </c>
      <c r="D6" s="129" t="s">
        <v>205</v>
      </c>
    </row>
    <row r="7" spans="1:4" ht="22.5" customHeight="1">
      <c r="A7" s="15">
        <v>4</v>
      </c>
      <c r="B7" s="136" t="s">
        <v>279</v>
      </c>
      <c r="C7" s="116">
        <v>15639.58</v>
      </c>
      <c r="D7" s="129" t="s">
        <v>205</v>
      </c>
    </row>
    <row r="8" spans="1:4" ht="20.25" customHeight="1">
      <c r="A8" s="14">
        <v>5</v>
      </c>
      <c r="B8" s="136" t="s">
        <v>191</v>
      </c>
      <c r="C8" s="94">
        <v>216896.37</v>
      </c>
      <c r="D8" s="130">
        <v>1162.52</v>
      </c>
    </row>
    <row r="9" spans="1:4" ht="26.25" customHeight="1">
      <c r="A9" s="15">
        <v>6</v>
      </c>
      <c r="B9" s="280" t="s">
        <v>682</v>
      </c>
      <c r="C9" s="281">
        <v>381108.58</v>
      </c>
      <c r="D9" s="96">
        <v>1658.95</v>
      </c>
    </row>
    <row r="10" spans="1:4" ht="21.75" customHeight="1">
      <c r="A10" s="14">
        <v>7</v>
      </c>
      <c r="B10" s="282" t="s">
        <v>280</v>
      </c>
      <c r="C10" s="94">
        <v>244240.17</v>
      </c>
      <c r="D10" s="96">
        <v>13811.54</v>
      </c>
    </row>
    <row r="11" spans="1:4" ht="20.25" customHeight="1">
      <c r="A11" s="15">
        <v>8</v>
      </c>
      <c r="B11" s="136" t="s">
        <v>281</v>
      </c>
      <c r="C11" s="116">
        <v>2936939.52</v>
      </c>
      <c r="D11" s="96">
        <v>16510.76</v>
      </c>
    </row>
    <row r="12" spans="1:4" ht="23.25" customHeight="1">
      <c r="A12" s="14">
        <v>9</v>
      </c>
      <c r="B12" s="136" t="s">
        <v>282</v>
      </c>
      <c r="C12" s="116">
        <v>35518.86</v>
      </c>
      <c r="D12" s="96">
        <v>13646.39</v>
      </c>
    </row>
    <row r="13" spans="1:4" ht="21" customHeight="1">
      <c r="A13" s="15">
        <v>10</v>
      </c>
      <c r="B13" s="136" t="s">
        <v>521</v>
      </c>
      <c r="C13" s="94">
        <v>3236214.57</v>
      </c>
      <c r="D13" s="151">
        <v>36730.26</v>
      </c>
    </row>
    <row r="14" spans="1:4" ht="21" customHeight="1">
      <c r="A14" s="14">
        <v>11</v>
      </c>
      <c r="B14" s="136" t="s">
        <v>534</v>
      </c>
      <c r="C14" s="131">
        <v>204895.76</v>
      </c>
      <c r="D14" s="97">
        <v>35495.44</v>
      </c>
    </row>
    <row r="15" spans="1:4" ht="24" customHeight="1">
      <c r="A15" s="15">
        <v>12</v>
      </c>
      <c r="B15" s="136" t="s">
        <v>557</v>
      </c>
      <c r="C15" s="94">
        <v>1352940.42</v>
      </c>
      <c r="D15" s="98">
        <v>83892.45</v>
      </c>
    </row>
    <row r="16" spans="1:4" ht="21" customHeight="1">
      <c r="A16" s="14">
        <v>13</v>
      </c>
      <c r="B16" s="136" t="s">
        <v>288</v>
      </c>
      <c r="C16" s="94">
        <v>0</v>
      </c>
      <c r="D16" s="95" t="s">
        <v>205</v>
      </c>
    </row>
    <row r="17" spans="1:4" s="29" customFormat="1" ht="23.25" customHeight="1">
      <c r="A17" s="15">
        <v>14</v>
      </c>
      <c r="B17" s="136" t="s">
        <v>287</v>
      </c>
      <c r="C17" s="132">
        <v>28863.87</v>
      </c>
      <c r="D17" s="95" t="s">
        <v>205</v>
      </c>
    </row>
    <row r="18" spans="1:4" ht="23.25" customHeight="1" thickBot="1">
      <c r="A18" s="14">
        <v>15</v>
      </c>
      <c r="B18" s="136" t="s">
        <v>283</v>
      </c>
      <c r="C18" s="283">
        <v>1383811</v>
      </c>
      <c r="D18" s="224">
        <v>461678</v>
      </c>
    </row>
    <row r="19" spans="1:4" ht="20.25" customHeight="1" thickBot="1">
      <c r="A19" s="14"/>
      <c r="B19" s="89" t="s">
        <v>284</v>
      </c>
      <c r="C19" s="90">
        <f>SUM(C4:C18)</f>
        <v>13156528.459999999</v>
      </c>
      <c r="D19" s="91">
        <f>SUM(D4:D18)</f>
        <v>665692.81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" width="4.57421875" style="0" customWidth="1"/>
    <col min="2" max="2" width="20.8515625" style="0" customWidth="1"/>
    <col min="3" max="3" width="16.421875" style="0" customWidth="1"/>
    <col min="4" max="4" width="28.421875" style="0" customWidth="1"/>
    <col min="5" max="5" width="16.7109375" style="0" customWidth="1"/>
    <col min="6" max="6" width="15.28125" style="0" customWidth="1"/>
    <col min="7" max="7" width="37.140625" style="0" customWidth="1"/>
    <col min="8" max="8" width="16.140625" style="0" customWidth="1"/>
    <col min="9" max="9" width="13.28125" style="0" customWidth="1"/>
    <col min="11" max="11" width="13.8515625" style="0" customWidth="1"/>
    <col min="12" max="12" width="15.57421875" style="0" customWidth="1"/>
    <col min="14" max="14" width="13.57421875" style="0" customWidth="1"/>
    <col min="15" max="15" width="5.7109375" style="0" customWidth="1"/>
    <col min="16" max="16" width="10.57421875" style="0" customWidth="1"/>
    <col min="17" max="17" width="11.7109375" style="0" customWidth="1"/>
    <col min="18" max="18" width="10.7109375" style="0" customWidth="1"/>
    <col min="19" max="19" width="17.00390625" style="0" customWidth="1"/>
    <col min="20" max="20" width="13.57421875" style="0" customWidth="1"/>
    <col min="21" max="21" width="19.57421875" style="0" customWidth="1"/>
    <col min="22" max="22" width="21.57421875" style="0" customWidth="1"/>
    <col min="23" max="23" width="18.140625" style="0" customWidth="1"/>
    <col min="24" max="27" width="12.8515625" style="0" customWidth="1"/>
  </cols>
  <sheetData>
    <row r="1" spans="1:4" ht="20.25" customHeight="1" thickBot="1">
      <c r="A1" s="154" t="s">
        <v>964</v>
      </c>
      <c r="B1" s="155"/>
      <c r="C1" s="155"/>
      <c r="D1" s="156"/>
    </row>
    <row r="2" spans="1:28" ht="16.5">
      <c r="A2" s="442" t="s">
        <v>764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4" t="s">
        <v>1029</v>
      </c>
      <c r="P2" s="444"/>
      <c r="Q2" s="444"/>
      <c r="R2" s="444"/>
      <c r="S2" s="444"/>
      <c r="T2" s="444"/>
      <c r="U2" s="444"/>
      <c r="V2" s="444"/>
      <c r="W2" s="444"/>
      <c r="X2" s="445"/>
      <c r="Y2" s="445"/>
      <c r="Z2" s="445"/>
      <c r="AA2" s="445"/>
      <c r="AB2" s="446"/>
    </row>
    <row r="3" spans="1:28" ht="27.75" customHeight="1">
      <c r="A3" s="447" t="s">
        <v>272</v>
      </c>
      <c r="B3" s="434" t="s">
        <v>765</v>
      </c>
      <c r="C3" s="434" t="s">
        <v>766</v>
      </c>
      <c r="D3" s="434" t="s">
        <v>767</v>
      </c>
      <c r="E3" s="434" t="s">
        <v>768</v>
      </c>
      <c r="F3" s="450" t="s">
        <v>769</v>
      </c>
      <c r="G3" s="439" t="s">
        <v>770</v>
      </c>
      <c r="H3" s="439"/>
      <c r="I3" s="434" t="s">
        <v>771</v>
      </c>
      <c r="J3" s="434" t="s">
        <v>772</v>
      </c>
      <c r="K3" s="434" t="s">
        <v>773</v>
      </c>
      <c r="L3" s="434" t="s">
        <v>774</v>
      </c>
      <c r="M3" s="434" t="s">
        <v>775</v>
      </c>
      <c r="N3" s="432" t="s">
        <v>776</v>
      </c>
      <c r="O3" s="439" t="s">
        <v>272</v>
      </c>
      <c r="P3" s="439" t="s">
        <v>777</v>
      </c>
      <c r="Q3" s="434" t="s">
        <v>778</v>
      </c>
      <c r="R3" s="439" t="s">
        <v>779</v>
      </c>
      <c r="S3" s="439" t="s">
        <v>1086</v>
      </c>
      <c r="T3" s="439" t="s">
        <v>780</v>
      </c>
      <c r="U3" s="439"/>
      <c r="V3" s="439" t="s">
        <v>781</v>
      </c>
      <c r="W3" s="439"/>
      <c r="X3" s="436" t="s">
        <v>1030</v>
      </c>
      <c r="Y3" s="437"/>
      <c r="Z3" s="437"/>
      <c r="AA3" s="438"/>
      <c r="AB3" s="440" t="s">
        <v>782</v>
      </c>
    </row>
    <row r="4" spans="1:28" ht="12.75" customHeight="1">
      <c r="A4" s="447"/>
      <c r="B4" s="449"/>
      <c r="C4" s="435"/>
      <c r="D4" s="435"/>
      <c r="E4" s="435"/>
      <c r="F4" s="451"/>
      <c r="G4" s="439"/>
      <c r="H4" s="439"/>
      <c r="I4" s="435"/>
      <c r="J4" s="435"/>
      <c r="K4" s="435"/>
      <c r="L4" s="435"/>
      <c r="M4" s="435"/>
      <c r="N4" s="433"/>
      <c r="O4" s="439"/>
      <c r="P4" s="439"/>
      <c r="Q4" s="435"/>
      <c r="R4" s="439"/>
      <c r="S4" s="439"/>
      <c r="T4" s="439"/>
      <c r="U4" s="439"/>
      <c r="V4" s="439"/>
      <c r="W4" s="439"/>
      <c r="X4" s="434" t="s">
        <v>1031</v>
      </c>
      <c r="Y4" s="434" t="s">
        <v>1032</v>
      </c>
      <c r="Z4" s="434" t="s">
        <v>1033</v>
      </c>
      <c r="AA4" s="434" t="s">
        <v>1034</v>
      </c>
      <c r="AB4" s="440"/>
    </row>
    <row r="5" spans="1:28" ht="75.75" customHeight="1">
      <c r="A5" s="448"/>
      <c r="B5" s="449"/>
      <c r="C5" s="435"/>
      <c r="D5" s="435"/>
      <c r="E5" s="435"/>
      <c r="F5" s="451"/>
      <c r="G5" s="167" t="s">
        <v>783</v>
      </c>
      <c r="H5" s="167" t="s">
        <v>784</v>
      </c>
      <c r="I5" s="435"/>
      <c r="J5" s="435"/>
      <c r="K5" s="435"/>
      <c r="L5" s="435"/>
      <c r="M5" s="435"/>
      <c r="N5" s="433"/>
      <c r="O5" s="434"/>
      <c r="P5" s="434"/>
      <c r="Q5" s="435"/>
      <c r="R5" s="434"/>
      <c r="S5" s="434"/>
      <c r="T5" s="167" t="s">
        <v>785</v>
      </c>
      <c r="U5" s="167" t="s">
        <v>786</v>
      </c>
      <c r="V5" s="167" t="s">
        <v>785</v>
      </c>
      <c r="W5" s="167" t="s">
        <v>786</v>
      </c>
      <c r="X5" s="435"/>
      <c r="Y5" s="435"/>
      <c r="Z5" s="435"/>
      <c r="AA5" s="435"/>
      <c r="AB5" s="441"/>
    </row>
    <row r="6" spans="1:28" s="195" customFormat="1" ht="33" customHeight="1">
      <c r="A6" s="4">
        <v>1</v>
      </c>
      <c r="B6" s="4" t="s">
        <v>787</v>
      </c>
      <c r="C6" s="4" t="s">
        <v>788</v>
      </c>
      <c r="D6" s="4" t="s">
        <v>789</v>
      </c>
      <c r="E6" s="30" t="s">
        <v>790</v>
      </c>
      <c r="F6" s="4" t="s">
        <v>1026</v>
      </c>
      <c r="G6" s="141" t="s">
        <v>1015</v>
      </c>
      <c r="H6" s="4">
        <v>151528907</v>
      </c>
      <c r="I6" s="4" t="s">
        <v>791</v>
      </c>
      <c r="J6" s="4">
        <v>1989</v>
      </c>
      <c r="K6" s="4" t="s">
        <v>792</v>
      </c>
      <c r="L6" s="4" t="s">
        <v>793</v>
      </c>
      <c r="M6" s="4">
        <v>5</v>
      </c>
      <c r="N6" s="4">
        <v>0</v>
      </c>
      <c r="O6" s="4">
        <v>1</v>
      </c>
      <c r="P6" s="4">
        <v>12000</v>
      </c>
      <c r="Q6" s="4" t="s">
        <v>11</v>
      </c>
      <c r="R6" s="4">
        <v>19150</v>
      </c>
      <c r="S6" s="206" t="s">
        <v>415</v>
      </c>
      <c r="T6" s="204" t="s">
        <v>1035</v>
      </c>
      <c r="U6" s="4" t="s">
        <v>1036</v>
      </c>
      <c r="V6" s="206" t="s">
        <v>415</v>
      </c>
      <c r="W6" s="206" t="s">
        <v>415</v>
      </c>
      <c r="X6" s="206" t="s">
        <v>192</v>
      </c>
      <c r="Y6" s="206" t="s">
        <v>193</v>
      </c>
      <c r="Z6" s="206" t="s">
        <v>192</v>
      </c>
      <c r="AA6" s="206" t="s">
        <v>193</v>
      </c>
      <c r="AB6" s="206" t="s">
        <v>193</v>
      </c>
    </row>
    <row r="7" spans="1:28" s="195" customFormat="1" ht="24.75" customHeight="1">
      <c r="A7" s="4">
        <v>2</v>
      </c>
      <c r="B7" s="4" t="s">
        <v>794</v>
      </c>
      <c r="C7" s="4" t="s">
        <v>795</v>
      </c>
      <c r="D7" s="4">
        <v>4900044715</v>
      </c>
      <c r="E7" s="30" t="s">
        <v>796</v>
      </c>
      <c r="F7" s="4" t="s">
        <v>1026</v>
      </c>
      <c r="G7" s="141" t="s">
        <v>1015</v>
      </c>
      <c r="H7" s="4">
        <v>151528907</v>
      </c>
      <c r="I7" s="4" t="s">
        <v>797</v>
      </c>
      <c r="J7" s="4">
        <v>1977</v>
      </c>
      <c r="K7" s="4" t="s">
        <v>798</v>
      </c>
      <c r="L7" s="4" t="s">
        <v>799</v>
      </c>
      <c r="M7" s="4">
        <v>6</v>
      </c>
      <c r="N7" s="4">
        <v>0</v>
      </c>
      <c r="O7" s="4">
        <v>2</v>
      </c>
      <c r="P7" s="4">
        <v>11500</v>
      </c>
      <c r="Q7" s="4" t="s">
        <v>11</v>
      </c>
      <c r="R7" s="4">
        <v>30406</v>
      </c>
      <c r="S7" s="206" t="s">
        <v>415</v>
      </c>
      <c r="T7" s="4" t="s">
        <v>1037</v>
      </c>
      <c r="U7" s="4" t="s">
        <v>1038</v>
      </c>
      <c r="V7" s="206" t="s">
        <v>415</v>
      </c>
      <c r="W7" s="206" t="s">
        <v>415</v>
      </c>
      <c r="X7" s="206" t="s">
        <v>192</v>
      </c>
      <c r="Y7" s="206" t="s">
        <v>193</v>
      </c>
      <c r="Z7" s="206" t="s">
        <v>192</v>
      </c>
      <c r="AA7" s="206" t="s">
        <v>193</v>
      </c>
      <c r="AB7" s="206" t="s">
        <v>193</v>
      </c>
    </row>
    <row r="8" spans="1:28" s="195" customFormat="1" ht="30" customHeight="1">
      <c r="A8" s="4">
        <v>3</v>
      </c>
      <c r="B8" s="4" t="s">
        <v>800</v>
      </c>
      <c r="C8" s="4" t="s">
        <v>801</v>
      </c>
      <c r="D8" s="4" t="s">
        <v>802</v>
      </c>
      <c r="E8" s="30" t="s">
        <v>803</v>
      </c>
      <c r="F8" s="4" t="s">
        <v>1026</v>
      </c>
      <c r="G8" s="141" t="s">
        <v>1016</v>
      </c>
      <c r="H8" s="4">
        <v>151528758</v>
      </c>
      <c r="I8" s="4" t="s">
        <v>804</v>
      </c>
      <c r="J8" s="4">
        <v>1988</v>
      </c>
      <c r="K8" s="4" t="s">
        <v>805</v>
      </c>
      <c r="L8" s="4" t="s">
        <v>806</v>
      </c>
      <c r="M8" s="4">
        <v>9</v>
      </c>
      <c r="N8" s="4">
        <v>0</v>
      </c>
      <c r="O8" s="4">
        <v>3</v>
      </c>
      <c r="P8" s="4">
        <v>12000</v>
      </c>
      <c r="Q8" s="4" t="s">
        <v>11</v>
      </c>
      <c r="R8" s="4">
        <v>25521</v>
      </c>
      <c r="S8" s="206" t="s">
        <v>415</v>
      </c>
      <c r="T8" s="4" t="s">
        <v>1039</v>
      </c>
      <c r="U8" s="4" t="s">
        <v>1040</v>
      </c>
      <c r="V8" s="206" t="s">
        <v>415</v>
      </c>
      <c r="W8" s="206" t="s">
        <v>415</v>
      </c>
      <c r="X8" s="206" t="s">
        <v>192</v>
      </c>
      <c r="Y8" s="206" t="s">
        <v>193</v>
      </c>
      <c r="Z8" s="206" t="s">
        <v>192</v>
      </c>
      <c r="AA8" s="206" t="s">
        <v>193</v>
      </c>
      <c r="AB8" s="206" t="s">
        <v>193</v>
      </c>
    </row>
    <row r="9" spans="1:28" s="195" customFormat="1" ht="30" customHeight="1">
      <c r="A9" s="4">
        <v>4</v>
      </c>
      <c r="B9" s="4" t="s">
        <v>807</v>
      </c>
      <c r="C9" s="4" t="s">
        <v>808</v>
      </c>
      <c r="D9" s="4" t="s">
        <v>809</v>
      </c>
      <c r="E9" s="70" t="s">
        <v>810</v>
      </c>
      <c r="F9" s="4" t="s">
        <v>1026</v>
      </c>
      <c r="G9" s="141" t="s">
        <v>823</v>
      </c>
      <c r="H9" s="4">
        <v>151528764</v>
      </c>
      <c r="I9" s="4" t="s">
        <v>811</v>
      </c>
      <c r="J9" s="4">
        <v>1993</v>
      </c>
      <c r="K9" s="4" t="s">
        <v>812</v>
      </c>
      <c r="L9" s="4" t="s">
        <v>813</v>
      </c>
      <c r="M9" s="4">
        <v>9</v>
      </c>
      <c r="N9" s="4">
        <v>0</v>
      </c>
      <c r="O9" s="4">
        <v>4</v>
      </c>
      <c r="P9" s="4">
        <v>2565</v>
      </c>
      <c r="Q9" s="4" t="s">
        <v>11</v>
      </c>
      <c r="R9" s="4">
        <v>306426</v>
      </c>
      <c r="S9" s="206" t="s">
        <v>415</v>
      </c>
      <c r="T9" s="4" t="s">
        <v>1041</v>
      </c>
      <c r="U9" s="4" t="s">
        <v>1042</v>
      </c>
      <c r="V9" s="206" t="s">
        <v>415</v>
      </c>
      <c r="W9" s="206" t="s">
        <v>415</v>
      </c>
      <c r="X9" s="206" t="s">
        <v>192</v>
      </c>
      <c r="Y9" s="206" t="s">
        <v>193</v>
      </c>
      <c r="Z9" s="206" t="s">
        <v>192</v>
      </c>
      <c r="AA9" s="206" t="s">
        <v>193</v>
      </c>
      <c r="AB9" s="206" t="s">
        <v>193</v>
      </c>
    </row>
    <row r="10" spans="1:28" s="195" customFormat="1" ht="25.5">
      <c r="A10" s="4">
        <v>5</v>
      </c>
      <c r="B10" s="4" t="s">
        <v>815</v>
      </c>
      <c r="C10" s="4">
        <v>29</v>
      </c>
      <c r="D10" s="4">
        <v>2901</v>
      </c>
      <c r="E10" s="30" t="s">
        <v>816</v>
      </c>
      <c r="F10" s="4" t="s">
        <v>1026</v>
      </c>
      <c r="G10" s="141" t="s">
        <v>823</v>
      </c>
      <c r="H10" s="4">
        <v>151528764</v>
      </c>
      <c r="I10" s="4" t="s">
        <v>817</v>
      </c>
      <c r="J10" s="4">
        <v>1976</v>
      </c>
      <c r="K10" s="4" t="s">
        <v>818</v>
      </c>
      <c r="L10" s="4" t="s">
        <v>819</v>
      </c>
      <c r="M10" s="4">
        <v>6</v>
      </c>
      <c r="N10" s="4">
        <v>0</v>
      </c>
      <c r="O10" s="4">
        <v>5</v>
      </c>
      <c r="P10" s="4">
        <v>8190</v>
      </c>
      <c r="Q10" s="4" t="s">
        <v>11</v>
      </c>
      <c r="R10" s="4">
        <v>63506</v>
      </c>
      <c r="S10" s="206" t="s">
        <v>415</v>
      </c>
      <c r="T10" s="4" t="s">
        <v>1043</v>
      </c>
      <c r="U10" s="4" t="s">
        <v>1044</v>
      </c>
      <c r="V10" s="206" t="s">
        <v>415</v>
      </c>
      <c r="W10" s="206" t="s">
        <v>415</v>
      </c>
      <c r="X10" s="206" t="s">
        <v>192</v>
      </c>
      <c r="Y10" s="206" t="s">
        <v>193</v>
      </c>
      <c r="Z10" s="206" t="s">
        <v>192</v>
      </c>
      <c r="AA10" s="206" t="s">
        <v>193</v>
      </c>
      <c r="AB10" s="206" t="s">
        <v>193</v>
      </c>
    </row>
    <row r="11" spans="1:28" s="195" customFormat="1" ht="25.5">
      <c r="A11" s="4">
        <v>6</v>
      </c>
      <c r="B11" s="4" t="s">
        <v>815</v>
      </c>
      <c r="C11" s="4" t="s">
        <v>820</v>
      </c>
      <c r="D11" s="4" t="s">
        <v>821</v>
      </c>
      <c r="E11" s="30" t="s">
        <v>822</v>
      </c>
      <c r="F11" s="4" t="s">
        <v>1026</v>
      </c>
      <c r="G11" s="141" t="s">
        <v>823</v>
      </c>
      <c r="H11" s="4">
        <v>151528764</v>
      </c>
      <c r="I11" s="4" t="s">
        <v>824</v>
      </c>
      <c r="J11" s="4">
        <v>1993</v>
      </c>
      <c r="K11" s="204" t="s">
        <v>825</v>
      </c>
      <c r="L11" s="4" t="s">
        <v>826</v>
      </c>
      <c r="M11" s="4">
        <v>8</v>
      </c>
      <c r="N11" s="4">
        <v>2500</v>
      </c>
      <c r="O11" s="4">
        <v>6</v>
      </c>
      <c r="P11" s="4">
        <v>10700</v>
      </c>
      <c r="Q11" s="4" t="s">
        <v>11</v>
      </c>
      <c r="R11" s="4">
        <v>18180</v>
      </c>
      <c r="S11" s="206" t="s">
        <v>415</v>
      </c>
      <c r="T11" s="204" t="s">
        <v>1045</v>
      </c>
      <c r="U11" s="204" t="s">
        <v>1046</v>
      </c>
      <c r="V11" s="206" t="s">
        <v>415</v>
      </c>
      <c r="W11" s="206" t="s">
        <v>415</v>
      </c>
      <c r="X11" s="206" t="s">
        <v>192</v>
      </c>
      <c r="Y11" s="206" t="s">
        <v>193</v>
      </c>
      <c r="Z11" s="206" t="s">
        <v>192</v>
      </c>
      <c r="AA11" s="206" t="s">
        <v>193</v>
      </c>
      <c r="AB11" s="206" t="s">
        <v>193</v>
      </c>
    </row>
    <row r="12" spans="1:28" s="195" customFormat="1" ht="24.75" customHeight="1">
      <c r="A12" s="4">
        <v>7</v>
      </c>
      <c r="B12" s="4" t="s">
        <v>815</v>
      </c>
      <c r="C12" s="4">
        <v>244</v>
      </c>
      <c r="D12" s="4">
        <v>12407</v>
      </c>
      <c r="E12" s="30" t="s">
        <v>827</v>
      </c>
      <c r="F12" s="4" t="s">
        <v>1026</v>
      </c>
      <c r="G12" s="141" t="s">
        <v>828</v>
      </c>
      <c r="H12" s="4">
        <v>151528770</v>
      </c>
      <c r="I12" s="4" t="s">
        <v>824</v>
      </c>
      <c r="J12" s="4">
        <v>1993</v>
      </c>
      <c r="K12" s="4" t="s">
        <v>829</v>
      </c>
      <c r="L12" s="4" t="s">
        <v>830</v>
      </c>
      <c r="M12" s="4">
        <v>6</v>
      </c>
      <c r="N12" s="4">
        <v>0</v>
      </c>
      <c r="O12" s="4">
        <v>7</v>
      </c>
      <c r="P12" s="4">
        <v>10580</v>
      </c>
      <c r="Q12" s="4" t="s">
        <v>11</v>
      </c>
      <c r="R12" s="4">
        <v>9820</v>
      </c>
      <c r="S12" s="206" t="s">
        <v>415</v>
      </c>
      <c r="T12" s="4" t="s">
        <v>1047</v>
      </c>
      <c r="U12" s="4" t="s">
        <v>1048</v>
      </c>
      <c r="V12" s="206" t="s">
        <v>415</v>
      </c>
      <c r="W12" s="206" t="s">
        <v>415</v>
      </c>
      <c r="X12" s="206" t="s">
        <v>192</v>
      </c>
      <c r="Y12" s="206" t="s">
        <v>193</v>
      </c>
      <c r="Z12" s="206" t="s">
        <v>192</v>
      </c>
      <c r="AA12" s="206" t="s">
        <v>193</v>
      </c>
      <c r="AB12" s="206" t="s">
        <v>193</v>
      </c>
    </row>
    <row r="13" spans="1:28" s="195" customFormat="1" ht="27" customHeight="1">
      <c r="A13" s="4">
        <v>8</v>
      </c>
      <c r="B13" s="4" t="s">
        <v>815</v>
      </c>
      <c r="C13" s="4" t="s">
        <v>831</v>
      </c>
      <c r="D13" s="4">
        <v>39053</v>
      </c>
      <c r="E13" s="30" t="s">
        <v>973</v>
      </c>
      <c r="F13" s="4" t="s">
        <v>1026</v>
      </c>
      <c r="G13" s="141" t="s">
        <v>832</v>
      </c>
      <c r="H13" s="4">
        <v>151528787</v>
      </c>
      <c r="I13" s="4" t="s">
        <v>833</v>
      </c>
      <c r="J13" s="4">
        <v>1974</v>
      </c>
      <c r="K13" s="4" t="s">
        <v>834</v>
      </c>
      <c r="L13" s="204" t="s">
        <v>835</v>
      </c>
      <c r="M13" s="4">
        <v>4</v>
      </c>
      <c r="N13" s="4">
        <v>0</v>
      </c>
      <c r="O13" s="4">
        <v>8</v>
      </c>
      <c r="P13" s="4">
        <v>7700</v>
      </c>
      <c r="Q13" s="4" t="s">
        <v>11</v>
      </c>
      <c r="R13" s="4">
        <v>10130</v>
      </c>
      <c r="S13" s="206" t="s">
        <v>415</v>
      </c>
      <c r="T13" s="4" t="s">
        <v>1047</v>
      </c>
      <c r="U13" s="4" t="s">
        <v>1048</v>
      </c>
      <c r="V13" s="206" t="s">
        <v>415</v>
      </c>
      <c r="W13" s="206" t="s">
        <v>415</v>
      </c>
      <c r="X13" s="206" t="s">
        <v>192</v>
      </c>
      <c r="Y13" s="206" t="s">
        <v>193</v>
      </c>
      <c r="Z13" s="206" t="s">
        <v>192</v>
      </c>
      <c r="AA13" s="206" t="s">
        <v>193</v>
      </c>
      <c r="AB13" s="206" t="s">
        <v>193</v>
      </c>
    </row>
    <row r="14" spans="1:28" s="195" customFormat="1" ht="25.5">
      <c r="A14" s="4">
        <v>9</v>
      </c>
      <c r="B14" s="4" t="s">
        <v>815</v>
      </c>
      <c r="C14" s="4">
        <v>244</v>
      </c>
      <c r="D14" s="4">
        <v>8663</v>
      </c>
      <c r="E14" s="30" t="s">
        <v>836</v>
      </c>
      <c r="F14" s="4" t="s">
        <v>1026</v>
      </c>
      <c r="G14" s="141" t="s">
        <v>1017</v>
      </c>
      <c r="H14" s="4">
        <v>151476949</v>
      </c>
      <c r="I14" s="4" t="s">
        <v>837</v>
      </c>
      <c r="J14" s="4">
        <v>1974</v>
      </c>
      <c r="K14" s="4" t="s">
        <v>838</v>
      </c>
      <c r="L14" s="4" t="s">
        <v>839</v>
      </c>
      <c r="M14" s="4" t="s">
        <v>840</v>
      </c>
      <c r="N14" s="4">
        <v>3500</v>
      </c>
      <c r="O14" s="4">
        <v>9</v>
      </c>
      <c r="P14" s="4">
        <v>10580</v>
      </c>
      <c r="Q14" s="4" t="s">
        <v>11</v>
      </c>
      <c r="R14" s="4">
        <v>9718</v>
      </c>
      <c r="S14" s="206" t="s">
        <v>415</v>
      </c>
      <c r="T14" s="4" t="s">
        <v>1047</v>
      </c>
      <c r="U14" s="4" t="s">
        <v>1048</v>
      </c>
      <c r="V14" s="206" t="s">
        <v>415</v>
      </c>
      <c r="W14" s="206" t="s">
        <v>415</v>
      </c>
      <c r="X14" s="206" t="s">
        <v>192</v>
      </c>
      <c r="Y14" s="206" t="s">
        <v>193</v>
      </c>
      <c r="Z14" s="206" t="s">
        <v>192</v>
      </c>
      <c r="AA14" s="206" t="s">
        <v>193</v>
      </c>
      <c r="AB14" s="206" t="s">
        <v>193</v>
      </c>
    </row>
    <row r="15" spans="1:28" s="195" customFormat="1" ht="25.5">
      <c r="A15" s="4">
        <v>10</v>
      </c>
      <c r="B15" s="4" t="s">
        <v>841</v>
      </c>
      <c r="C15" s="4" t="s">
        <v>842</v>
      </c>
      <c r="D15" s="4" t="s">
        <v>962</v>
      </c>
      <c r="E15" s="30" t="s">
        <v>843</v>
      </c>
      <c r="F15" s="4" t="s">
        <v>1026</v>
      </c>
      <c r="G15" s="141" t="s">
        <v>1017</v>
      </c>
      <c r="H15" s="4">
        <v>151476949</v>
      </c>
      <c r="I15" s="4" t="s">
        <v>844</v>
      </c>
      <c r="J15" s="4">
        <v>1978</v>
      </c>
      <c r="K15" s="4" t="s">
        <v>845</v>
      </c>
      <c r="L15" s="204" t="s">
        <v>846</v>
      </c>
      <c r="M15" s="4">
        <v>6</v>
      </c>
      <c r="N15" s="4">
        <v>1335</v>
      </c>
      <c r="O15" s="4">
        <v>10</v>
      </c>
      <c r="P15" s="4">
        <v>3500</v>
      </c>
      <c r="Q15" s="4" t="s">
        <v>11</v>
      </c>
      <c r="R15" s="4">
        <v>30600</v>
      </c>
      <c r="S15" s="206" t="s">
        <v>415</v>
      </c>
      <c r="T15" s="4" t="s">
        <v>1049</v>
      </c>
      <c r="U15" s="4" t="s">
        <v>1050</v>
      </c>
      <c r="V15" s="206" t="s">
        <v>415</v>
      </c>
      <c r="W15" s="206" t="s">
        <v>415</v>
      </c>
      <c r="X15" s="206" t="s">
        <v>192</v>
      </c>
      <c r="Y15" s="206" t="s">
        <v>193</v>
      </c>
      <c r="Z15" s="206" t="s">
        <v>192</v>
      </c>
      <c r="AA15" s="206" t="s">
        <v>193</v>
      </c>
      <c r="AB15" s="206" t="s">
        <v>193</v>
      </c>
    </row>
    <row r="16" spans="1:28" s="195" customFormat="1" ht="24" customHeight="1">
      <c r="A16" s="4">
        <v>11</v>
      </c>
      <c r="B16" s="4" t="s">
        <v>815</v>
      </c>
      <c r="C16" s="4">
        <v>266</v>
      </c>
      <c r="D16" s="4">
        <v>721951</v>
      </c>
      <c r="E16" s="30" t="s">
        <v>847</v>
      </c>
      <c r="F16" s="4" t="s">
        <v>1026</v>
      </c>
      <c r="G16" s="141" t="s">
        <v>848</v>
      </c>
      <c r="H16" s="4">
        <v>151528793</v>
      </c>
      <c r="I16" s="4" t="s">
        <v>824</v>
      </c>
      <c r="J16" s="4">
        <v>1977</v>
      </c>
      <c r="K16" s="4" t="s">
        <v>849</v>
      </c>
      <c r="L16" s="4" t="s">
        <v>806</v>
      </c>
      <c r="M16" s="4">
        <v>6</v>
      </c>
      <c r="N16" s="4">
        <v>0</v>
      </c>
      <c r="O16" s="4">
        <v>11</v>
      </c>
      <c r="P16" s="4">
        <v>12000</v>
      </c>
      <c r="Q16" s="4" t="s">
        <v>11</v>
      </c>
      <c r="R16" s="4">
        <v>5199</v>
      </c>
      <c r="S16" s="206" t="s">
        <v>415</v>
      </c>
      <c r="T16" s="4" t="s">
        <v>1051</v>
      </c>
      <c r="U16" s="4" t="s">
        <v>1052</v>
      </c>
      <c r="V16" s="206" t="s">
        <v>415</v>
      </c>
      <c r="W16" s="206" t="s">
        <v>415</v>
      </c>
      <c r="X16" s="206" t="s">
        <v>192</v>
      </c>
      <c r="Y16" s="206" t="s">
        <v>193</v>
      </c>
      <c r="Z16" s="206" t="s">
        <v>192</v>
      </c>
      <c r="AA16" s="206" t="s">
        <v>193</v>
      </c>
      <c r="AB16" s="206" t="s">
        <v>193</v>
      </c>
    </row>
    <row r="17" spans="1:28" s="195" customFormat="1" ht="25.5" customHeight="1">
      <c r="A17" s="4">
        <v>12</v>
      </c>
      <c r="B17" s="4" t="s">
        <v>815</v>
      </c>
      <c r="C17" s="4">
        <v>244</v>
      </c>
      <c r="D17" s="4">
        <v>11227</v>
      </c>
      <c r="E17" s="30" t="s">
        <v>850</v>
      </c>
      <c r="F17" s="4" t="s">
        <v>1026</v>
      </c>
      <c r="G17" s="141" t="s">
        <v>1018</v>
      </c>
      <c r="H17" s="4">
        <v>151528801</v>
      </c>
      <c r="I17" s="4" t="s">
        <v>824</v>
      </c>
      <c r="J17" s="4">
        <v>1988</v>
      </c>
      <c r="K17" s="4" t="s">
        <v>851</v>
      </c>
      <c r="L17" s="4" t="s">
        <v>852</v>
      </c>
      <c r="M17" s="4">
        <v>6</v>
      </c>
      <c r="N17" s="4">
        <v>0</v>
      </c>
      <c r="O17" s="4">
        <v>12</v>
      </c>
      <c r="P17" s="4">
        <v>10800</v>
      </c>
      <c r="Q17" s="4" t="s">
        <v>11</v>
      </c>
      <c r="R17" s="4">
        <v>12166</v>
      </c>
      <c r="S17" s="206" t="s">
        <v>415</v>
      </c>
      <c r="T17" s="4" t="s">
        <v>1047</v>
      </c>
      <c r="U17" s="4" t="s">
        <v>1048</v>
      </c>
      <c r="V17" s="206" t="s">
        <v>415</v>
      </c>
      <c r="W17" s="206" t="s">
        <v>415</v>
      </c>
      <c r="X17" s="206" t="s">
        <v>192</v>
      </c>
      <c r="Y17" s="206" t="s">
        <v>193</v>
      </c>
      <c r="Z17" s="206" t="s">
        <v>192</v>
      </c>
      <c r="AA17" s="206" t="s">
        <v>193</v>
      </c>
      <c r="AB17" s="206" t="s">
        <v>193</v>
      </c>
    </row>
    <row r="18" spans="1:28" s="29" customFormat="1" ht="46.5" customHeight="1">
      <c r="A18" s="350">
        <v>13</v>
      </c>
      <c r="B18" s="350" t="s">
        <v>853</v>
      </c>
      <c r="C18" s="350" t="s">
        <v>854</v>
      </c>
      <c r="D18" s="350" t="s">
        <v>855</v>
      </c>
      <c r="E18" s="350" t="s">
        <v>856</v>
      </c>
      <c r="F18" s="350" t="s">
        <v>1026</v>
      </c>
      <c r="G18" s="350" t="s">
        <v>857</v>
      </c>
      <c r="H18" s="350">
        <v>151398385</v>
      </c>
      <c r="I18" s="350" t="s">
        <v>858</v>
      </c>
      <c r="J18" s="350">
        <v>2017</v>
      </c>
      <c r="K18" s="350" t="s">
        <v>859</v>
      </c>
      <c r="L18" s="350" t="s">
        <v>860</v>
      </c>
      <c r="M18" s="350">
        <v>6</v>
      </c>
      <c r="N18" s="350">
        <v>0</v>
      </c>
      <c r="O18" s="350">
        <v>13</v>
      </c>
      <c r="P18" s="350">
        <v>3500</v>
      </c>
      <c r="Q18" s="350" t="s">
        <v>11</v>
      </c>
      <c r="R18" s="350">
        <v>950</v>
      </c>
      <c r="S18" s="314" t="s">
        <v>1222</v>
      </c>
      <c r="T18" s="350" t="s">
        <v>1053</v>
      </c>
      <c r="U18" s="350" t="s">
        <v>1054</v>
      </c>
      <c r="V18" s="350" t="s">
        <v>1053</v>
      </c>
      <c r="W18" s="350" t="s">
        <v>1054</v>
      </c>
      <c r="X18" s="452" t="s">
        <v>192</v>
      </c>
      <c r="Y18" s="452" t="s">
        <v>192</v>
      </c>
      <c r="Z18" s="452" t="s">
        <v>192</v>
      </c>
      <c r="AA18" s="452" t="s">
        <v>193</v>
      </c>
      <c r="AB18" s="452" t="s">
        <v>193</v>
      </c>
    </row>
    <row r="19" spans="1:28" s="29" customFormat="1" ht="44.25" customHeight="1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14" t="s">
        <v>1223</v>
      </c>
      <c r="T19" s="341"/>
      <c r="U19" s="341"/>
      <c r="V19" s="341"/>
      <c r="W19" s="341"/>
      <c r="X19" s="453"/>
      <c r="Y19" s="453"/>
      <c r="Z19" s="453"/>
      <c r="AA19" s="453"/>
      <c r="AB19" s="453"/>
    </row>
    <row r="20" spans="1:28" s="29" customFormat="1" ht="42.7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14" t="s">
        <v>1224</v>
      </c>
      <c r="T20" s="342"/>
      <c r="U20" s="342"/>
      <c r="V20" s="342"/>
      <c r="W20" s="342"/>
      <c r="X20" s="454"/>
      <c r="Y20" s="454"/>
      <c r="Z20" s="454"/>
      <c r="AA20" s="454"/>
      <c r="AB20" s="454"/>
    </row>
    <row r="21" spans="1:28" s="29" customFormat="1" ht="28.5" customHeight="1">
      <c r="A21" s="30">
        <v>14</v>
      </c>
      <c r="B21" s="30" t="s">
        <v>861</v>
      </c>
      <c r="C21" s="30" t="s">
        <v>862</v>
      </c>
      <c r="D21" s="30" t="s">
        <v>863</v>
      </c>
      <c r="E21" s="70" t="s">
        <v>864</v>
      </c>
      <c r="F21" s="30" t="s">
        <v>865</v>
      </c>
      <c r="G21" s="31" t="s">
        <v>1018</v>
      </c>
      <c r="H21" s="30">
        <v>151528801</v>
      </c>
      <c r="I21" s="30" t="s">
        <v>866</v>
      </c>
      <c r="J21" s="30">
        <v>2005</v>
      </c>
      <c r="K21" s="30" t="s">
        <v>867</v>
      </c>
      <c r="L21" s="30" t="s">
        <v>868</v>
      </c>
      <c r="M21" s="30">
        <v>5</v>
      </c>
      <c r="N21" s="30">
        <v>0</v>
      </c>
      <c r="O21" s="30">
        <v>14</v>
      </c>
      <c r="P21" s="30">
        <v>1780</v>
      </c>
      <c r="Q21" s="30" t="s">
        <v>11</v>
      </c>
      <c r="R21" s="30">
        <v>144336</v>
      </c>
      <c r="S21" s="216" t="s">
        <v>415</v>
      </c>
      <c r="T21" s="30" t="s">
        <v>1055</v>
      </c>
      <c r="U21" s="30" t="s">
        <v>1056</v>
      </c>
      <c r="V21" s="216" t="s">
        <v>415</v>
      </c>
      <c r="W21" s="216" t="s">
        <v>415</v>
      </c>
      <c r="X21" s="216" t="s">
        <v>192</v>
      </c>
      <c r="Y21" s="216" t="s">
        <v>193</v>
      </c>
      <c r="Z21" s="216" t="s">
        <v>192</v>
      </c>
      <c r="AA21" s="216" t="s">
        <v>193</v>
      </c>
      <c r="AB21" s="216" t="s">
        <v>193</v>
      </c>
    </row>
    <row r="22" spans="1:28" s="195" customFormat="1" ht="25.5" customHeight="1">
      <c r="A22" s="4">
        <v>15</v>
      </c>
      <c r="B22" s="4" t="s">
        <v>815</v>
      </c>
      <c r="C22" s="4" t="s">
        <v>869</v>
      </c>
      <c r="D22" s="4">
        <v>42649</v>
      </c>
      <c r="E22" s="30" t="s">
        <v>870</v>
      </c>
      <c r="F22" s="4" t="s">
        <v>1026</v>
      </c>
      <c r="G22" s="141" t="s">
        <v>871</v>
      </c>
      <c r="H22" s="4">
        <v>151528818</v>
      </c>
      <c r="I22" s="4" t="s">
        <v>824</v>
      </c>
      <c r="J22" s="4">
        <v>1987</v>
      </c>
      <c r="K22" s="4" t="s">
        <v>872</v>
      </c>
      <c r="L22" s="4" t="s">
        <v>873</v>
      </c>
      <c r="M22" s="4">
        <v>6</v>
      </c>
      <c r="N22" s="4">
        <v>0</v>
      </c>
      <c r="O22" s="4">
        <v>15</v>
      </c>
      <c r="P22" s="4">
        <v>10580</v>
      </c>
      <c r="Q22" s="4" t="s">
        <v>11</v>
      </c>
      <c r="R22" s="4">
        <v>3665</v>
      </c>
      <c r="S22" s="206" t="s">
        <v>415</v>
      </c>
      <c r="T22" s="4" t="s">
        <v>1057</v>
      </c>
      <c r="U22" s="4" t="s">
        <v>1058</v>
      </c>
      <c r="V22" s="206" t="s">
        <v>415</v>
      </c>
      <c r="W22" s="206" t="s">
        <v>415</v>
      </c>
      <c r="X22" s="206" t="s">
        <v>192</v>
      </c>
      <c r="Y22" s="206" t="s">
        <v>193</v>
      </c>
      <c r="Z22" s="206" t="s">
        <v>192</v>
      </c>
      <c r="AA22" s="206" t="s">
        <v>193</v>
      </c>
      <c r="AB22" s="206" t="s">
        <v>193</v>
      </c>
    </row>
    <row r="23" spans="1:28" s="195" customFormat="1" ht="32.25" customHeight="1">
      <c r="A23" s="4">
        <v>16</v>
      </c>
      <c r="B23" s="4" t="s">
        <v>874</v>
      </c>
      <c r="C23" s="4" t="s">
        <v>875</v>
      </c>
      <c r="D23" s="4" t="s">
        <v>876</v>
      </c>
      <c r="E23" s="30" t="s">
        <v>975</v>
      </c>
      <c r="F23" s="4" t="s">
        <v>1026</v>
      </c>
      <c r="G23" s="141" t="s">
        <v>877</v>
      </c>
      <c r="H23" s="4">
        <v>151528818</v>
      </c>
      <c r="I23" s="4" t="s">
        <v>878</v>
      </c>
      <c r="J23" s="4">
        <v>2008</v>
      </c>
      <c r="K23" s="4" t="s">
        <v>879</v>
      </c>
      <c r="L23" s="4" t="s">
        <v>873</v>
      </c>
      <c r="M23" s="4">
        <v>9</v>
      </c>
      <c r="N23" s="4">
        <v>0</v>
      </c>
      <c r="O23" s="4">
        <v>16</v>
      </c>
      <c r="P23" s="4">
        <v>3190</v>
      </c>
      <c r="Q23" s="4" t="s">
        <v>11</v>
      </c>
      <c r="R23" s="4">
        <v>233185</v>
      </c>
      <c r="S23" s="206" t="s">
        <v>415</v>
      </c>
      <c r="T23" s="4" t="s">
        <v>1059</v>
      </c>
      <c r="U23" s="207" t="s">
        <v>1060</v>
      </c>
      <c r="V23" s="206" t="s">
        <v>415</v>
      </c>
      <c r="W23" s="206" t="s">
        <v>415</v>
      </c>
      <c r="X23" s="206" t="s">
        <v>192</v>
      </c>
      <c r="Y23" s="206" t="s">
        <v>193</v>
      </c>
      <c r="Z23" s="206" t="s">
        <v>192</v>
      </c>
      <c r="AA23" s="206" t="s">
        <v>193</v>
      </c>
      <c r="AB23" s="206" t="s">
        <v>193</v>
      </c>
    </row>
    <row r="24" spans="1:28" s="195" customFormat="1" ht="25.5" customHeight="1">
      <c r="A24" s="4">
        <v>17</v>
      </c>
      <c r="B24" s="4" t="s">
        <v>815</v>
      </c>
      <c r="C24" s="4">
        <v>200</v>
      </c>
      <c r="D24" s="4">
        <v>28904</v>
      </c>
      <c r="E24" s="30" t="s">
        <v>880</v>
      </c>
      <c r="F24" s="4" t="s">
        <v>1026</v>
      </c>
      <c r="G24" s="141" t="s">
        <v>1019</v>
      </c>
      <c r="H24" s="4">
        <v>151528824</v>
      </c>
      <c r="I24" s="4" t="s">
        <v>824</v>
      </c>
      <c r="J24" s="4">
        <v>1981</v>
      </c>
      <c r="K24" s="4" t="s">
        <v>881</v>
      </c>
      <c r="L24" s="4" t="s">
        <v>882</v>
      </c>
      <c r="M24" s="4">
        <v>6</v>
      </c>
      <c r="N24" s="4">
        <v>4100</v>
      </c>
      <c r="O24" s="4">
        <v>17</v>
      </c>
      <c r="P24" s="4">
        <v>10050</v>
      </c>
      <c r="Q24" s="4" t="s">
        <v>11</v>
      </c>
      <c r="R24" s="4">
        <v>44377</v>
      </c>
      <c r="S24" s="206" t="s">
        <v>415</v>
      </c>
      <c r="T24" s="4" t="s">
        <v>1061</v>
      </c>
      <c r="U24" s="4" t="s">
        <v>1062</v>
      </c>
      <c r="V24" s="206" t="s">
        <v>415</v>
      </c>
      <c r="W24" s="206" t="s">
        <v>415</v>
      </c>
      <c r="X24" s="206" t="s">
        <v>192</v>
      </c>
      <c r="Y24" s="206" t="s">
        <v>193</v>
      </c>
      <c r="Z24" s="206" t="s">
        <v>192</v>
      </c>
      <c r="AA24" s="206" t="s">
        <v>193</v>
      </c>
      <c r="AB24" s="206" t="s">
        <v>193</v>
      </c>
    </row>
    <row r="25" spans="1:28" s="195" customFormat="1" ht="24" customHeight="1">
      <c r="A25" s="4">
        <v>18</v>
      </c>
      <c r="B25" s="4" t="s">
        <v>815</v>
      </c>
      <c r="C25" s="4" t="s">
        <v>883</v>
      </c>
      <c r="D25" s="4" t="s">
        <v>884</v>
      </c>
      <c r="E25" s="30" t="s">
        <v>885</v>
      </c>
      <c r="F25" s="4" t="s">
        <v>1026</v>
      </c>
      <c r="G25" s="141" t="s">
        <v>1020</v>
      </c>
      <c r="H25" s="4">
        <v>151528830</v>
      </c>
      <c r="I25" s="4" t="s">
        <v>833</v>
      </c>
      <c r="J25" s="4">
        <v>1972</v>
      </c>
      <c r="K25" s="4" t="s">
        <v>886</v>
      </c>
      <c r="L25" s="4" t="s">
        <v>887</v>
      </c>
      <c r="M25" s="4">
        <v>8</v>
      </c>
      <c r="N25" s="4">
        <v>0</v>
      </c>
      <c r="O25" s="4">
        <v>18</v>
      </c>
      <c r="P25" s="4">
        <v>8190</v>
      </c>
      <c r="Q25" s="4" t="s">
        <v>11</v>
      </c>
      <c r="R25" s="4">
        <v>5510</v>
      </c>
      <c r="S25" s="206" t="s">
        <v>415</v>
      </c>
      <c r="T25" s="4" t="s">
        <v>1049</v>
      </c>
      <c r="U25" s="4" t="s">
        <v>1050</v>
      </c>
      <c r="V25" s="206" t="s">
        <v>415</v>
      </c>
      <c r="W25" s="206" t="s">
        <v>415</v>
      </c>
      <c r="X25" s="206" t="s">
        <v>192</v>
      </c>
      <c r="Y25" s="206" t="s">
        <v>193</v>
      </c>
      <c r="Z25" s="206" t="s">
        <v>192</v>
      </c>
      <c r="AA25" s="206" t="s">
        <v>193</v>
      </c>
      <c r="AB25" s="206" t="s">
        <v>193</v>
      </c>
    </row>
    <row r="26" spans="1:28" s="195" customFormat="1" ht="24" customHeight="1">
      <c r="A26" s="4">
        <v>19</v>
      </c>
      <c r="B26" s="4" t="s">
        <v>815</v>
      </c>
      <c r="C26" s="4">
        <v>244</v>
      </c>
      <c r="D26" s="4">
        <v>36066</v>
      </c>
      <c r="E26" s="30" t="s">
        <v>888</v>
      </c>
      <c r="F26" s="4" t="s">
        <v>1026</v>
      </c>
      <c r="G26" s="141" t="s">
        <v>1021</v>
      </c>
      <c r="H26" s="4">
        <v>151528847</v>
      </c>
      <c r="I26" s="4" t="s">
        <v>824</v>
      </c>
      <c r="J26" s="4">
        <v>1981</v>
      </c>
      <c r="K26" s="4" t="s">
        <v>889</v>
      </c>
      <c r="L26" s="4" t="s">
        <v>890</v>
      </c>
      <c r="M26" s="4">
        <v>6</v>
      </c>
      <c r="N26" s="4">
        <v>0</v>
      </c>
      <c r="O26" s="4">
        <v>19</v>
      </c>
      <c r="P26" s="4"/>
      <c r="Q26" s="4" t="s">
        <v>11</v>
      </c>
      <c r="R26" s="4">
        <v>1748</v>
      </c>
      <c r="S26" s="206" t="s">
        <v>415</v>
      </c>
      <c r="T26" s="4" t="s">
        <v>1063</v>
      </c>
      <c r="U26" s="4" t="s">
        <v>1064</v>
      </c>
      <c r="V26" s="206" t="s">
        <v>415</v>
      </c>
      <c r="W26" s="206" t="s">
        <v>415</v>
      </c>
      <c r="X26" s="206" t="s">
        <v>192</v>
      </c>
      <c r="Y26" s="206" t="s">
        <v>193</v>
      </c>
      <c r="Z26" s="206" t="s">
        <v>192</v>
      </c>
      <c r="AA26" s="206" t="s">
        <v>193</v>
      </c>
      <c r="AB26" s="206" t="s">
        <v>193</v>
      </c>
    </row>
    <row r="27" spans="1:28" s="195" customFormat="1" ht="28.5" customHeight="1">
      <c r="A27" s="4">
        <v>20</v>
      </c>
      <c r="B27" s="4" t="s">
        <v>815</v>
      </c>
      <c r="C27" s="4">
        <v>28</v>
      </c>
      <c r="D27" s="4">
        <v>43459</v>
      </c>
      <c r="E27" s="30" t="s">
        <v>891</v>
      </c>
      <c r="F27" s="4" t="s">
        <v>1026</v>
      </c>
      <c r="G27" s="141" t="s">
        <v>892</v>
      </c>
      <c r="H27" s="4">
        <v>151528853</v>
      </c>
      <c r="I27" s="4" t="s">
        <v>833</v>
      </c>
      <c r="J27" s="4">
        <v>1974</v>
      </c>
      <c r="K27" s="4" t="s">
        <v>834</v>
      </c>
      <c r="L27" s="4" t="s">
        <v>893</v>
      </c>
      <c r="M27" s="4">
        <v>6</v>
      </c>
      <c r="N27" s="4">
        <v>0</v>
      </c>
      <c r="O27" s="4">
        <v>20</v>
      </c>
      <c r="P27" s="4">
        <v>8200</v>
      </c>
      <c r="Q27" s="4" t="s">
        <v>11</v>
      </c>
      <c r="R27" s="4">
        <v>101992</v>
      </c>
      <c r="S27" s="206" t="s">
        <v>415</v>
      </c>
      <c r="T27" s="4" t="s">
        <v>814</v>
      </c>
      <c r="U27" s="4" t="s">
        <v>1065</v>
      </c>
      <c r="V27" s="206" t="s">
        <v>415</v>
      </c>
      <c r="W27" s="206" t="s">
        <v>415</v>
      </c>
      <c r="X27" s="206" t="s">
        <v>192</v>
      </c>
      <c r="Y27" s="206" t="s">
        <v>193</v>
      </c>
      <c r="Z27" s="206" t="s">
        <v>192</v>
      </c>
      <c r="AA27" s="206" t="s">
        <v>193</v>
      </c>
      <c r="AB27" s="206" t="s">
        <v>193</v>
      </c>
    </row>
    <row r="28" spans="1:28" s="29" customFormat="1" ht="31.5" customHeight="1">
      <c r="A28" s="30">
        <v>21</v>
      </c>
      <c r="B28" s="30" t="s">
        <v>894</v>
      </c>
      <c r="C28" s="30" t="s">
        <v>895</v>
      </c>
      <c r="D28" s="30" t="s">
        <v>896</v>
      </c>
      <c r="E28" s="70" t="s">
        <v>897</v>
      </c>
      <c r="F28" s="30" t="s">
        <v>865</v>
      </c>
      <c r="G28" s="31" t="s">
        <v>1022</v>
      </c>
      <c r="H28" s="30">
        <v>151528860</v>
      </c>
      <c r="I28" s="30" t="s">
        <v>898</v>
      </c>
      <c r="J28" s="30">
        <v>1997</v>
      </c>
      <c r="K28" s="30" t="s">
        <v>899</v>
      </c>
      <c r="L28" s="30" t="s">
        <v>900</v>
      </c>
      <c r="M28" s="30">
        <v>9</v>
      </c>
      <c r="N28" s="30">
        <v>0</v>
      </c>
      <c r="O28" s="30">
        <v>21</v>
      </c>
      <c r="P28" s="30">
        <v>3250</v>
      </c>
      <c r="Q28" s="30" t="s">
        <v>11</v>
      </c>
      <c r="R28" s="30">
        <v>355476</v>
      </c>
      <c r="S28" s="216" t="s">
        <v>415</v>
      </c>
      <c r="T28" s="30" t="s">
        <v>1066</v>
      </c>
      <c r="U28" s="30" t="s">
        <v>1067</v>
      </c>
      <c r="V28" s="216" t="s">
        <v>415</v>
      </c>
      <c r="W28" s="216" t="s">
        <v>415</v>
      </c>
      <c r="X28" s="216" t="s">
        <v>192</v>
      </c>
      <c r="Y28" s="216" t="s">
        <v>193</v>
      </c>
      <c r="Z28" s="216" t="s">
        <v>192</v>
      </c>
      <c r="AA28" s="216" t="s">
        <v>193</v>
      </c>
      <c r="AB28" s="216" t="s">
        <v>193</v>
      </c>
    </row>
    <row r="29" spans="1:28" s="195" customFormat="1" ht="25.5">
      <c r="A29" s="4">
        <v>22</v>
      </c>
      <c r="B29" s="4" t="s">
        <v>901</v>
      </c>
      <c r="C29" s="4" t="s">
        <v>902</v>
      </c>
      <c r="D29" s="4" t="s">
        <v>903</v>
      </c>
      <c r="E29" s="30" t="s">
        <v>904</v>
      </c>
      <c r="F29" s="4" t="s">
        <v>1026</v>
      </c>
      <c r="G29" s="141" t="s">
        <v>1022</v>
      </c>
      <c r="H29" s="4">
        <v>151528860</v>
      </c>
      <c r="I29" s="4" t="s">
        <v>905</v>
      </c>
      <c r="J29" s="4">
        <v>1989</v>
      </c>
      <c r="K29" s="4" t="s">
        <v>906</v>
      </c>
      <c r="L29" s="4" t="s">
        <v>907</v>
      </c>
      <c r="M29" s="4">
        <v>9</v>
      </c>
      <c r="N29" s="4">
        <v>0</v>
      </c>
      <c r="O29" s="4">
        <v>22</v>
      </c>
      <c r="P29" s="4">
        <v>9000</v>
      </c>
      <c r="Q29" s="4" t="s">
        <v>11</v>
      </c>
      <c r="R29" s="4">
        <v>20401</v>
      </c>
      <c r="S29" s="206" t="s">
        <v>415</v>
      </c>
      <c r="T29" s="4" t="s">
        <v>1068</v>
      </c>
      <c r="U29" s="4" t="s">
        <v>1069</v>
      </c>
      <c r="V29" s="206" t="s">
        <v>415</v>
      </c>
      <c r="W29" s="206" t="s">
        <v>415</v>
      </c>
      <c r="X29" s="206" t="s">
        <v>192</v>
      </c>
      <c r="Y29" s="206" t="s">
        <v>193</v>
      </c>
      <c r="Z29" s="206" t="s">
        <v>192</v>
      </c>
      <c r="AA29" s="206" t="s">
        <v>193</v>
      </c>
      <c r="AB29" s="206" t="s">
        <v>193</v>
      </c>
    </row>
    <row r="30" spans="1:28" s="195" customFormat="1" ht="36" customHeight="1">
      <c r="A30" s="4">
        <v>23</v>
      </c>
      <c r="B30" s="4" t="s">
        <v>815</v>
      </c>
      <c r="C30" s="4">
        <v>266</v>
      </c>
      <c r="D30" s="4">
        <v>823309</v>
      </c>
      <c r="E30" s="30" t="s">
        <v>908</v>
      </c>
      <c r="F30" s="4" t="s">
        <v>1026</v>
      </c>
      <c r="G30" s="141" t="s">
        <v>1023</v>
      </c>
      <c r="H30" s="4">
        <v>151528876</v>
      </c>
      <c r="I30" s="4" t="s">
        <v>824</v>
      </c>
      <c r="J30" s="4">
        <v>1978</v>
      </c>
      <c r="K30" s="4" t="s">
        <v>909</v>
      </c>
      <c r="L30" s="4" t="s">
        <v>910</v>
      </c>
      <c r="M30" s="4">
        <v>2</v>
      </c>
      <c r="N30" s="4">
        <v>5000</v>
      </c>
      <c r="O30" s="4">
        <v>23</v>
      </c>
      <c r="P30" s="201">
        <v>12350</v>
      </c>
      <c r="Q30" s="202" t="s">
        <v>1028</v>
      </c>
      <c r="R30" s="201">
        <v>8295</v>
      </c>
      <c r="S30" s="206" t="s">
        <v>415</v>
      </c>
      <c r="T30" s="201" t="s">
        <v>1047</v>
      </c>
      <c r="U30" s="201" t="s">
        <v>1048</v>
      </c>
      <c r="V30" s="206" t="s">
        <v>415</v>
      </c>
      <c r="W30" s="206" t="s">
        <v>415</v>
      </c>
      <c r="X30" s="206" t="s">
        <v>192</v>
      </c>
      <c r="Y30" s="206" t="s">
        <v>193</v>
      </c>
      <c r="Z30" s="206" t="s">
        <v>192</v>
      </c>
      <c r="AA30" s="206" t="s">
        <v>193</v>
      </c>
      <c r="AB30" s="206" t="s">
        <v>193</v>
      </c>
    </row>
    <row r="31" spans="1:28" s="195" customFormat="1" ht="36" customHeight="1">
      <c r="A31" s="4">
        <v>24</v>
      </c>
      <c r="B31" s="203" t="s">
        <v>911</v>
      </c>
      <c r="C31" s="203" t="s">
        <v>912</v>
      </c>
      <c r="D31" s="203" t="s">
        <v>913</v>
      </c>
      <c r="E31" s="205" t="s">
        <v>914</v>
      </c>
      <c r="F31" s="4" t="s">
        <v>1026</v>
      </c>
      <c r="G31" s="141" t="s">
        <v>1023</v>
      </c>
      <c r="H31" s="4">
        <v>151528876</v>
      </c>
      <c r="I31" s="203" t="s">
        <v>915</v>
      </c>
      <c r="J31" s="203">
        <v>2012</v>
      </c>
      <c r="K31" s="203" t="s">
        <v>916</v>
      </c>
      <c r="L31" s="203" t="s">
        <v>917</v>
      </c>
      <c r="M31" s="203">
        <v>6</v>
      </c>
      <c r="N31" s="203">
        <v>2500</v>
      </c>
      <c r="O31" s="4">
        <v>24</v>
      </c>
      <c r="P31" s="201">
        <v>6500</v>
      </c>
      <c r="Q31" s="201" t="s">
        <v>11</v>
      </c>
      <c r="R31" s="201">
        <v>7520</v>
      </c>
      <c r="S31" s="206" t="s">
        <v>415</v>
      </c>
      <c r="T31" s="201" t="s">
        <v>1070</v>
      </c>
      <c r="U31" s="201" t="s">
        <v>1071</v>
      </c>
      <c r="V31" s="206" t="s">
        <v>415</v>
      </c>
      <c r="W31" s="206" t="s">
        <v>415</v>
      </c>
      <c r="X31" s="206" t="s">
        <v>192</v>
      </c>
      <c r="Y31" s="206" t="s">
        <v>193</v>
      </c>
      <c r="Z31" s="206" t="s">
        <v>192</v>
      </c>
      <c r="AA31" s="206" t="s">
        <v>193</v>
      </c>
      <c r="AB31" s="206" t="s">
        <v>193</v>
      </c>
    </row>
    <row r="32" spans="1:28" s="195" customFormat="1" ht="25.5">
      <c r="A32" s="4">
        <v>25</v>
      </c>
      <c r="B32" s="4" t="s">
        <v>800</v>
      </c>
      <c r="C32" s="4" t="s">
        <v>918</v>
      </c>
      <c r="D32" s="4" t="s">
        <v>919</v>
      </c>
      <c r="E32" s="30" t="s">
        <v>974</v>
      </c>
      <c r="F32" s="4" t="s">
        <v>1026</v>
      </c>
      <c r="G32" s="141" t="s">
        <v>959</v>
      </c>
      <c r="H32" s="4">
        <v>151528882</v>
      </c>
      <c r="I32" s="4" t="s">
        <v>920</v>
      </c>
      <c r="J32" s="4">
        <v>1991</v>
      </c>
      <c r="K32" s="4" t="s">
        <v>921</v>
      </c>
      <c r="L32" s="4" t="s">
        <v>922</v>
      </c>
      <c r="M32" s="4">
        <v>9</v>
      </c>
      <c r="N32" s="4">
        <v>0</v>
      </c>
      <c r="O32" s="4">
        <v>25</v>
      </c>
      <c r="P32" s="4">
        <v>5990</v>
      </c>
      <c r="Q32" s="4" t="s">
        <v>11</v>
      </c>
      <c r="R32" s="4">
        <v>28292</v>
      </c>
      <c r="S32" s="206" t="s">
        <v>415</v>
      </c>
      <c r="T32" s="4" t="s">
        <v>1072</v>
      </c>
      <c r="U32" s="4" t="s">
        <v>1073</v>
      </c>
      <c r="V32" s="206" t="s">
        <v>415</v>
      </c>
      <c r="W32" s="206" t="s">
        <v>415</v>
      </c>
      <c r="X32" s="206" t="s">
        <v>192</v>
      </c>
      <c r="Y32" s="206" t="s">
        <v>193</v>
      </c>
      <c r="Z32" s="206" t="s">
        <v>192</v>
      </c>
      <c r="AA32" s="206" t="s">
        <v>193</v>
      </c>
      <c r="AB32" s="206" t="s">
        <v>193</v>
      </c>
    </row>
    <row r="33" spans="1:28" s="195" customFormat="1" ht="25.5">
      <c r="A33" s="4">
        <v>26</v>
      </c>
      <c r="B33" s="4" t="s">
        <v>923</v>
      </c>
      <c r="C33" s="4"/>
      <c r="D33" s="201" t="s">
        <v>924</v>
      </c>
      <c r="E33" s="166" t="s">
        <v>925</v>
      </c>
      <c r="F33" s="4" t="s">
        <v>1026</v>
      </c>
      <c r="G33" s="141" t="s">
        <v>959</v>
      </c>
      <c r="H33" s="4">
        <v>151528882</v>
      </c>
      <c r="I33" s="201" t="s">
        <v>926</v>
      </c>
      <c r="J33" s="201">
        <v>1994</v>
      </c>
      <c r="K33" s="201" t="s">
        <v>927</v>
      </c>
      <c r="L33" s="4" t="s">
        <v>928</v>
      </c>
      <c r="M33" s="201">
        <v>5</v>
      </c>
      <c r="N33" s="201">
        <v>5290</v>
      </c>
      <c r="O33" s="4">
        <v>26</v>
      </c>
      <c r="P33" s="201">
        <v>11990</v>
      </c>
      <c r="Q33" s="4" t="s">
        <v>11</v>
      </c>
      <c r="R33" s="4">
        <v>75763</v>
      </c>
      <c r="S33" s="206" t="s">
        <v>415</v>
      </c>
      <c r="T33" s="204" t="s">
        <v>1074</v>
      </c>
      <c r="U33" s="204" t="s">
        <v>1075</v>
      </c>
      <c r="V33" s="206" t="s">
        <v>415</v>
      </c>
      <c r="W33" s="206" t="s">
        <v>415</v>
      </c>
      <c r="X33" s="206" t="s">
        <v>192</v>
      </c>
      <c r="Y33" s="206" t="s">
        <v>193</v>
      </c>
      <c r="Z33" s="206" t="s">
        <v>192</v>
      </c>
      <c r="AA33" s="206" t="s">
        <v>193</v>
      </c>
      <c r="AB33" s="206" t="s">
        <v>193</v>
      </c>
    </row>
    <row r="34" spans="1:28" s="29" customFormat="1" ht="44.25" customHeight="1">
      <c r="A34" s="350">
        <v>27</v>
      </c>
      <c r="B34" s="350" t="s">
        <v>929</v>
      </c>
      <c r="C34" s="350" t="s">
        <v>930</v>
      </c>
      <c r="D34" s="350" t="s">
        <v>931</v>
      </c>
      <c r="E34" s="350" t="s">
        <v>932</v>
      </c>
      <c r="F34" s="350" t="s">
        <v>1026</v>
      </c>
      <c r="G34" s="350" t="s">
        <v>933</v>
      </c>
      <c r="H34" s="350">
        <v>151398385</v>
      </c>
      <c r="I34" s="350" t="s">
        <v>934</v>
      </c>
      <c r="J34" s="350">
        <v>2016</v>
      </c>
      <c r="K34" s="350" t="s">
        <v>935</v>
      </c>
      <c r="L34" s="350" t="s">
        <v>936</v>
      </c>
      <c r="M34" s="350">
        <v>6</v>
      </c>
      <c r="N34" s="350">
        <v>0</v>
      </c>
      <c r="O34" s="350">
        <v>27</v>
      </c>
      <c r="P34" s="350">
        <v>15500</v>
      </c>
      <c r="Q34" s="350" t="s">
        <v>11</v>
      </c>
      <c r="R34" s="350">
        <v>4131</v>
      </c>
      <c r="S34" s="314" t="s">
        <v>1225</v>
      </c>
      <c r="T34" s="350" t="s">
        <v>1076</v>
      </c>
      <c r="U34" s="350" t="s">
        <v>1077</v>
      </c>
      <c r="V34" s="350" t="s">
        <v>1076</v>
      </c>
      <c r="W34" s="350" t="s">
        <v>1077</v>
      </c>
      <c r="X34" s="452" t="s">
        <v>192</v>
      </c>
      <c r="Y34" s="452" t="s">
        <v>192</v>
      </c>
      <c r="Z34" s="452" t="s">
        <v>192</v>
      </c>
      <c r="AA34" s="452" t="s">
        <v>193</v>
      </c>
      <c r="AB34" s="452" t="s">
        <v>193</v>
      </c>
    </row>
    <row r="35" spans="1:28" s="29" customFormat="1" ht="42" customHeight="1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14" t="s">
        <v>1226</v>
      </c>
      <c r="T35" s="341"/>
      <c r="U35" s="341"/>
      <c r="V35" s="341"/>
      <c r="W35" s="341"/>
      <c r="X35" s="453"/>
      <c r="Y35" s="453"/>
      <c r="Z35" s="453"/>
      <c r="AA35" s="453"/>
      <c r="AB35" s="453"/>
    </row>
    <row r="36" spans="1:28" s="29" customFormat="1" ht="43.5" customHeight="1">
      <c r="A36" s="342"/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14" t="s">
        <v>1227</v>
      </c>
      <c r="T36" s="342"/>
      <c r="U36" s="342"/>
      <c r="V36" s="342"/>
      <c r="W36" s="342"/>
      <c r="X36" s="454"/>
      <c r="Y36" s="454"/>
      <c r="Z36" s="454"/>
      <c r="AA36" s="454"/>
      <c r="AB36" s="454"/>
    </row>
    <row r="37" spans="1:28" s="195" customFormat="1" ht="30.75" customHeight="1">
      <c r="A37" s="4">
        <v>28</v>
      </c>
      <c r="B37" s="4" t="s">
        <v>815</v>
      </c>
      <c r="C37" s="4">
        <v>266</v>
      </c>
      <c r="D37" s="4" t="s">
        <v>963</v>
      </c>
      <c r="E37" s="30" t="s">
        <v>937</v>
      </c>
      <c r="F37" s="4" t="s">
        <v>1026</v>
      </c>
      <c r="G37" s="141" t="s">
        <v>1024</v>
      </c>
      <c r="H37" s="4">
        <v>150360280</v>
      </c>
      <c r="I37" s="4" t="s">
        <v>824</v>
      </c>
      <c r="J37" s="4">
        <v>1989</v>
      </c>
      <c r="K37" s="4" t="s">
        <v>938</v>
      </c>
      <c r="L37" s="4" t="s">
        <v>939</v>
      </c>
      <c r="M37" s="4">
        <v>6</v>
      </c>
      <c r="N37" s="4">
        <v>4050</v>
      </c>
      <c r="O37" s="4">
        <v>28</v>
      </c>
      <c r="P37" s="4">
        <v>12350</v>
      </c>
      <c r="Q37" s="4" t="s">
        <v>11</v>
      </c>
      <c r="R37" s="4">
        <v>21719</v>
      </c>
      <c r="S37" s="206" t="s">
        <v>415</v>
      </c>
      <c r="T37" s="4" t="s">
        <v>1078</v>
      </c>
      <c r="U37" s="4" t="s">
        <v>1079</v>
      </c>
      <c r="V37" s="206" t="s">
        <v>415</v>
      </c>
      <c r="W37" s="206" t="s">
        <v>415</v>
      </c>
      <c r="X37" s="206" t="s">
        <v>192</v>
      </c>
      <c r="Y37" s="206" t="s">
        <v>193</v>
      </c>
      <c r="Z37" s="206" t="s">
        <v>192</v>
      </c>
      <c r="AA37" s="206" t="s">
        <v>193</v>
      </c>
      <c r="AB37" s="206" t="s">
        <v>193</v>
      </c>
    </row>
    <row r="38" spans="1:28" s="195" customFormat="1" ht="28.5" customHeight="1">
      <c r="A38" s="4">
        <v>29</v>
      </c>
      <c r="B38" s="201" t="s">
        <v>894</v>
      </c>
      <c r="C38" s="201" t="s">
        <v>940</v>
      </c>
      <c r="D38" s="201" t="s">
        <v>941</v>
      </c>
      <c r="E38" s="205" t="s">
        <v>942</v>
      </c>
      <c r="F38" s="4" t="s">
        <v>1026</v>
      </c>
      <c r="G38" s="141" t="s">
        <v>1024</v>
      </c>
      <c r="H38" s="4">
        <v>150360280</v>
      </c>
      <c r="I38" s="201" t="s">
        <v>943</v>
      </c>
      <c r="J38" s="201">
        <v>2010</v>
      </c>
      <c r="K38" s="201" t="s">
        <v>944</v>
      </c>
      <c r="L38" s="201" t="s">
        <v>945</v>
      </c>
      <c r="M38" s="201">
        <v>5</v>
      </c>
      <c r="N38" s="201">
        <v>0</v>
      </c>
      <c r="O38" s="4">
        <v>29</v>
      </c>
      <c r="P38" s="201">
        <v>3490</v>
      </c>
      <c r="Q38" s="201" t="s">
        <v>11</v>
      </c>
      <c r="R38" s="201">
        <v>9771</v>
      </c>
      <c r="S38" s="206" t="s">
        <v>415</v>
      </c>
      <c r="T38" s="201" t="s">
        <v>1080</v>
      </c>
      <c r="U38" s="201" t="s">
        <v>1081</v>
      </c>
      <c r="V38" s="206" t="s">
        <v>415</v>
      </c>
      <c r="W38" s="206" t="s">
        <v>415</v>
      </c>
      <c r="X38" s="206" t="s">
        <v>192</v>
      </c>
      <c r="Y38" s="206" t="s">
        <v>193</v>
      </c>
      <c r="Z38" s="206" t="s">
        <v>192</v>
      </c>
      <c r="AA38" s="206" t="s">
        <v>193</v>
      </c>
      <c r="AB38" s="206" t="s">
        <v>193</v>
      </c>
    </row>
    <row r="39" spans="1:28" s="195" customFormat="1" ht="30.75" customHeight="1">
      <c r="A39" s="4">
        <v>30</v>
      </c>
      <c r="B39" s="4" t="s">
        <v>815</v>
      </c>
      <c r="C39" s="4">
        <v>200</v>
      </c>
      <c r="D39" s="4">
        <v>111552</v>
      </c>
      <c r="E39" s="30" t="s">
        <v>946</v>
      </c>
      <c r="F39" s="4" t="s">
        <v>1026</v>
      </c>
      <c r="G39" s="141" t="s">
        <v>947</v>
      </c>
      <c r="H39" s="4">
        <v>151528899</v>
      </c>
      <c r="I39" s="4" t="s">
        <v>948</v>
      </c>
      <c r="J39" s="4">
        <v>1988</v>
      </c>
      <c r="K39" s="4" t="s">
        <v>949</v>
      </c>
      <c r="L39" s="4" t="s">
        <v>950</v>
      </c>
      <c r="M39" s="4">
        <v>6</v>
      </c>
      <c r="N39" s="4">
        <v>0</v>
      </c>
      <c r="O39" s="4">
        <v>30</v>
      </c>
      <c r="P39" s="4">
        <v>5940</v>
      </c>
      <c r="Q39" s="4" t="s">
        <v>11</v>
      </c>
      <c r="R39" s="4">
        <v>1338</v>
      </c>
      <c r="S39" s="206" t="s">
        <v>415</v>
      </c>
      <c r="T39" s="4" t="s">
        <v>1082</v>
      </c>
      <c r="U39" s="4" t="s">
        <v>1083</v>
      </c>
      <c r="V39" s="206" t="s">
        <v>415</v>
      </c>
      <c r="W39" s="206" t="s">
        <v>415</v>
      </c>
      <c r="X39" s="206" t="s">
        <v>192</v>
      </c>
      <c r="Y39" s="206" t="s">
        <v>193</v>
      </c>
      <c r="Z39" s="206" t="s">
        <v>192</v>
      </c>
      <c r="AA39" s="206" t="s">
        <v>193</v>
      </c>
      <c r="AB39" s="206" t="s">
        <v>193</v>
      </c>
    </row>
    <row r="40" spans="1:28" s="29" customFormat="1" ht="29.25" customHeight="1">
      <c r="A40" s="30">
        <v>31</v>
      </c>
      <c r="B40" s="30" t="s">
        <v>951</v>
      </c>
      <c r="C40" s="30" t="s">
        <v>952</v>
      </c>
      <c r="D40" s="30">
        <v>282013353</v>
      </c>
      <c r="E40" s="30" t="s">
        <v>953</v>
      </c>
      <c r="F40" s="166" t="s">
        <v>1027</v>
      </c>
      <c r="G40" s="31" t="s">
        <v>959</v>
      </c>
      <c r="H40" s="30">
        <v>151528882</v>
      </c>
      <c r="I40" s="216" t="s">
        <v>415</v>
      </c>
      <c r="J40" s="30">
        <v>1988</v>
      </c>
      <c r="K40" s="30" t="s">
        <v>954</v>
      </c>
      <c r="L40" s="30" t="s">
        <v>928</v>
      </c>
      <c r="M40" s="216" t="s">
        <v>415</v>
      </c>
      <c r="N40" s="30">
        <v>900</v>
      </c>
      <c r="O40" s="30">
        <v>31</v>
      </c>
      <c r="P40" s="166">
        <v>1800</v>
      </c>
      <c r="Q40" s="166" t="s">
        <v>11</v>
      </c>
      <c r="R40" s="216" t="s">
        <v>415</v>
      </c>
      <c r="S40" s="216" t="s">
        <v>415</v>
      </c>
      <c r="T40" s="166" t="s">
        <v>1045</v>
      </c>
      <c r="U40" s="166" t="s">
        <v>1046</v>
      </c>
      <c r="V40" s="216" t="s">
        <v>415</v>
      </c>
      <c r="W40" s="216" t="s">
        <v>415</v>
      </c>
      <c r="X40" s="216" t="s">
        <v>192</v>
      </c>
      <c r="Y40" s="216" t="s">
        <v>193</v>
      </c>
      <c r="Z40" s="216" t="s">
        <v>193</v>
      </c>
      <c r="AA40" s="216" t="s">
        <v>193</v>
      </c>
      <c r="AB40" s="216" t="s">
        <v>193</v>
      </c>
    </row>
    <row r="41" spans="1:28" s="29" customFormat="1" ht="35.25" customHeight="1">
      <c r="A41" s="30">
        <v>32</v>
      </c>
      <c r="B41" s="30" t="s">
        <v>955</v>
      </c>
      <c r="C41" s="30" t="s">
        <v>956</v>
      </c>
      <c r="D41" s="30" t="s">
        <v>957</v>
      </c>
      <c r="E41" s="30" t="s">
        <v>958</v>
      </c>
      <c r="F41" s="166" t="s">
        <v>1027</v>
      </c>
      <c r="G41" s="31" t="s">
        <v>959</v>
      </c>
      <c r="H41" s="166">
        <v>151528882</v>
      </c>
      <c r="I41" s="216" t="s">
        <v>415</v>
      </c>
      <c r="J41" s="30">
        <v>2014</v>
      </c>
      <c r="K41" s="30" t="s">
        <v>960</v>
      </c>
      <c r="L41" s="166" t="s">
        <v>961</v>
      </c>
      <c r="M41" s="216" t="s">
        <v>415</v>
      </c>
      <c r="N41" s="30">
        <v>460</v>
      </c>
      <c r="O41" s="30">
        <v>32</v>
      </c>
      <c r="P41" s="166">
        <v>750</v>
      </c>
      <c r="Q41" s="166" t="s">
        <v>11</v>
      </c>
      <c r="R41" s="216" t="s">
        <v>415</v>
      </c>
      <c r="S41" s="216" t="s">
        <v>415</v>
      </c>
      <c r="T41" s="166" t="s">
        <v>1063</v>
      </c>
      <c r="U41" s="166" t="s">
        <v>1064</v>
      </c>
      <c r="V41" s="216" t="s">
        <v>415</v>
      </c>
      <c r="W41" s="216" t="s">
        <v>415</v>
      </c>
      <c r="X41" s="216" t="s">
        <v>192</v>
      </c>
      <c r="Y41" s="216" t="s">
        <v>193</v>
      </c>
      <c r="Z41" s="216" t="s">
        <v>193</v>
      </c>
      <c r="AA41" s="216" t="s">
        <v>193</v>
      </c>
      <c r="AB41" s="216" t="s">
        <v>193</v>
      </c>
    </row>
    <row r="42" spans="1:28" s="29" customFormat="1" ht="29.25" customHeight="1">
      <c r="A42" s="30">
        <v>33</v>
      </c>
      <c r="B42" s="30" t="s">
        <v>976</v>
      </c>
      <c r="C42" s="30" t="s">
        <v>977</v>
      </c>
      <c r="D42" s="30" t="s">
        <v>978</v>
      </c>
      <c r="E42" s="30" t="s">
        <v>979</v>
      </c>
      <c r="F42" s="30" t="s">
        <v>980</v>
      </c>
      <c r="G42" s="31" t="s">
        <v>1025</v>
      </c>
      <c r="H42" s="216" t="s">
        <v>415</v>
      </c>
      <c r="I42" s="30" t="s">
        <v>981</v>
      </c>
      <c r="J42" s="30">
        <v>2008</v>
      </c>
      <c r="K42" s="30" t="s">
        <v>982</v>
      </c>
      <c r="L42" s="30" t="s">
        <v>983</v>
      </c>
      <c r="M42" s="30">
        <v>2</v>
      </c>
      <c r="N42" s="30" t="s">
        <v>984</v>
      </c>
      <c r="O42" s="30">
        <v>33</v>
      </c>
      <c r="P42" s="216" t="s">
        <v>415</v>
      </c>
      <c r="Q42" s="166" t="s">
        <v>11</v>
      </c>
      <c r="R42" s="216" t="s">
        <v>415</v>
      </c>
      <c r="S42" s="216" t="s">
        <v>415</v>
      </c>
      <c r="T42" s="70" t="s">
        <v>1084</v>
      </c>
      <c r="U42" s="70" t="s">
        <v>1085</v>
      </c>
      <c r="V42" s="216" t="s">
        <v>415</v>
      </c>
      <c r="W42" s="216" t="s">
        <v>415</v>
      </c>
      <c r="X42" s="216" t="s">
        <v>192</v>
      </c>
      <c r="Y42" s="216" t="s">
        <v>193</v>
      </c>
      <c r="Z42" s="216" t="s">
        <v>192</v>
      </c>
      <c r="AA42" s="216" t="s">
        <v>193</v>
      </c>
      <c r="AB42" s="216" t="s">
        <v>193</v>
      </c>
    </row>
    <row r="43" spans="23:30" ht="12.75">
      <c r="W43" s="43"/>
      <c r="X43" s="43"/>
      <c r="Y43" s="43"/>
      <c r="Z43" s="43"/>
      <c r="AA43" s="43"/>
      <c r="AB43" s="43"/>
      <c r="AC43" s="43"/>
      <c r="AD43" s="43"/>
    </row>
    <row r="44" spans="23:30" ht="12.75">
      <c r="W44" s="43"/>
      <c r="X44" s="43"/>
      <c r="Y44" s="43"/>
      <c r="Z44" s="43"/>
      <c r="AA44" s="43"/>
      <c r="AB44" s="43"/>
      <c r="AC44" s="43"/>
      <c r="AD44" s="43"/>
    </row>
    <row r="45" spans="23:30" ht="12.75">
      <c r="W45" s="43"/>
      <c r="X45" s="43"/>
      <c r="Y45" s="43"/>
      <c r="Z45" s="43"/>
      <c r="AA45" s="43"/>
      <c r="AB45" s="43"/>
      <c r="AC45" s="43"/>
      <c r="AD45" s="43"/>
    </row>
    <row r="46" spans="23:30" ht="12.75">
      <c r="W46" s="43"/>
      <c r="X46" s="43"/>
      <c r="Y46" s="43"/>
      <c r="Z46" s="43"/>
      <c r="AA46" s="43"/>
      <c r="AB46" s="43"/>
      <c r="AC46" s="43"/>
      <c r="AD46" s="43"/>
    </row>
    <row r="47" spans="23:30" ht="12.75">
      <c r="W47" s="43"/>
      <c r="X47" s="43"/>
      <c r="Y47" s="43"/>
      <c r="Z47" s="43"/>
      <c r="AA47" s="43"/>
      <c r="AB47" s="43"/>
      <c r="AC47" s="43"/>
      <c r="AD47" s="43"/>
    </row>
    <row r="48" spans="23:30" ht="12.75">
      <c r="W48" s="43"/>
      <c r="X48" s="43"/>
      <c r="Y48" s="43"/>
      <c r="Z48" s="43"/>
      <c r="AA48" s="43"/>
      <c r="AB48" s="43"/>
      <c r="AC48" s="43"/>
      <c r="AD48" s="43"/>
    </row>
  </sheetData>
  <sheetProtection/>
  <mergeCells count="82">
    <mergeCell ref="Y34:Y36"/>
    <mergeCell ref="Z34:Z36"/>
    <mergeCell ref="AA34:AA36"/>
    <mergeCell ref="AB34:AB36"/>
    <mergeCell ref="R34:R36"/>
    <mergeCell ref="T34:T36"/>
    <mergeCell ref="U34:U36"/>
    <mergeCell ref="V34:V36"/>
    <mergeCell ref="W34:W36"/>
    <mergeCell ref="X34:X36"/>
    <mergeCell ref="L34:L36"/>
    <mergeCell ref="M34:M36"/>
    <mergeCell ref="N34:N36"/>
    <mergeCell ref="O34:O36"/>
    <mergeCell ref="P34:P36"/>
    <mergeCell ref="Q34:Q36"/>
    <mergeCell ref="A34:A36"/>
    <mergeCell ref="C34:C36"/>
    <mergeCell ref="D34:D36"/>
    <mergeCell ref="E34:E36"/>
    <mergeCell ref="F34:F36"/>
    <mergeCell ref="G34:G36"/>
    <mergeCell ref="X18:X20"/>
    <mergeCell ref="Y18:Y20"/>
    <mergeCell ref="Z18:Z20"/>
    <mergeCell ref="AA18:AA20"/>
    <mergeCell ref="AB18:AB20"/>
    <mergeCell ref="B34:B36"/>
    <mergeCell ref="H34:H36"/>
    <mergeCell ref="I34:I36"/>
    <mergeCell ref="J34:J36"/>
    <mergeCell ref="K34:K36"/>
    <mergeCell ref="K18:K20"/>
    <mergeCell ref="T18:T20"/>
    <mergeCell ref="U18:U20"/>
    <mergeCell ref="V18:V20"/>
    <mergeCell ref="W18:W20"/>
    <mergeCell ref="L18:L20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R18:R20"/>
    <mergeCell ref="Q18:Q20"/>
    <mergeCell ref="P18:P20"/>
    <mergeCell ref="O18:O20"/>
    <mergeCell ref="N18:N20"/>
    <mergeCell ref="M18:M20"/>
    <mergeCell ref="J18:J20"/>
    <mergeCell ref="I3:I5"/>
    <mergeCell ref="O3:O5"/>
    <mergeCell ref="A2:N2"/>
    <mergeCell ref="O2:AB2"/>
    <mergeCell ref="A3:A5"/>
    <mergeCell ref="B3:B5"/>
    <mergeCell ref="C3:C5"/>
    <mergeCell ref="D3:D5"/>
    <mergeCell ref="E3:E5"/>
    <mergeCell ref="F3:F5"/>
    <mergeCell ref="G3:H4"/>
    <mergeCell ref="AB3:AB5"/>
    <mergeCell ref="P3:P5"/>
    <mergeCell ref="Q3:Q5"/>
    <mergeCell ref="R3:R5"/>
    <mergeCell ref="S3:S5"/>
    <mergeCell ref="J3:J5"/>
    <mergeCell ref="K3:K5"/>
    <mergeCell ref="L3:L5"/>
    <mergeCell ref="M3:M5"/>
    <mergeCell ref="N3:N5"/>
    <mergeCell ref="X4:X5"/>
    <mergeCell ref="Y4:Y5"/>
    <mergeCell ref="Z4:Z5"/>
    <mergeCell ref="X3:AA3"/>
    <mergeCell ref="AA4:AA5"/>
    <mergeCell ref="T3:U4"/>
    <mergeCell ref="V3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5.28125" style="0" customWidth="1"/>
    <col min="3" max="3" width="20.140625" style="52" customWidth="1"/>
    <col min="4" max="4" width="25.28125" style="0" customWidth="1"/>
    <col min="5" max="5" width="43.8515625" style="0" customWidth="1"/>
  </cols>
  <sheetData>
    <row r="1" spans="1:4" ht="19.5" customHeight="1" thickBot="1">
      <c r="A1" s="158" t="s">
        <v>965</v>
      </c>
      <c r="B1" s="159"/>
      <c r="C1" s="160"/>
      <c r="D1" s="157"/>
    </row>
    <row r="2" spans="1:5" ht="12.75">
      <c r="A2" s="455" t="s">
        <v>359</v>
      </c>
      <c r="B2" s="455"/>
      <c r="C2" s="455"/>
      <c r="D2" s="456"/>
      <c r="E2" s="456"/>
    </row>
    <row r="3" spans="1:5" ht="51">
      <c r="A3" s="142" t="s">
        <v>360</v>
      </c>
      <c r="B3" s="143" t="s">
        <v>361</v>
      </c>
      <c r="C3" s="144" t="s">
        <v>362</v>
      </c>
      <c r="D3" s="145" t="s">
        <v>363</v>
      </c>
      <c r="E3" s="145" t="s">
        <v>364</v>
      </c>
    </row>
    <row r="4" spans="1:5" ht="12.75">
      <c r="A4" s="457" t="s">
        <v>175</v>
      </c>
      <c r="B4" s="457"/>
      <c r="C4" s="144"/>
      <c r="D4" s="145"/>
      <c r="E4" s="145"/>
    </row>
    <row r="5" spans="1:5" ht="25.5" customHeight="1">
      <c r="A5" s="60">
        <v>1</v>
      </c>
      <c r="B5" s="99" t="s">
        <v>599</v>
      </c>
      <c r="C5" s="105">
        <v>1178.05</v>
      </c>
      <c r="D5" s="106" t="s">
        <v>11</v>
      </c>
      <c r="E5" s="107" t="s">
        <v>20</v>
      </c>
    </row>
    <row r="6" spans="1:5" ht="25.5" customHeight="1">
      <c r="A6" s="60">
        <v>2</v>
      </c>
      <c r="B6" s="100" t="s">
        <v>600</v>
      </c>
      <c r="C6" s="105">
        <v>2289</v>
      </c>
      <c r="D6" s="106" t="s">
        <v>11</v>
      </c>
      <c r="E6" s="107" t="s">
        <v>69</v>
      </c>
    </row>
    <row r="7" spans="1:5" ht="25.5" customHeight="1">
      <c r="A7" s="60">
        <v>3</v>
      </c>
      <c r="B7" s="99" t="s">
        <v>601</v>
      </c>
      <c r="C7" s="105">
        <v>2500</v>
      </c>
      <c r="D7" s="106" t="s">
        <v>11</v>
      </c>
      <c r="E7" s="107" t="s">
        <v>20</v>
      </c>
    </row>
    <row r="8" spans="1:5" ht="25.5" customHeight="1">
      <c r="A8" s="60">
        <v>4</v>
      </c>
      <c r="B8" s="99" t="s">
        <v>602</v>
      </c>
      <c r="C8" s="105">
        <v>1599.01</v>
      </c>
      <c r="D8" s="106" t="s">
        <v>11</v>
      </c>
      <c r="E8" s="107" t="s">
        <v>69</v>
      </c>
    </row>
    <row r="9" spans="1:5" ht="25.5" customHeight="1">
      <c r="A9" s="60">
        <v>5</v>
      </c>
      <c r="B9" s="99" t="s">
        <v>603</v>
      </c>
      <c r="C9" s="105">
        <v>4797</v>
      </c>
      <c r="D9" s="106" t="s">
        <v>11</v>
      </c>
      <c r="E9" s="108" t="s">
        <v>621</v>
      </c>
    </row>
    <row r="10" spans="1:5" ht="25.5" customHeight="1">
      <c r="A10" s="60">
        <v>6</v>
      </c>
      <c r="B10" s="99" t="s">
        <v>604</v>
      </c>
      <c r="C10" s="105">
        <v>1966.39</v>
      </c>
      <c r="D10" s="106" t="s">
        <v>11</v>
      </c>
      <c r="E10" s="107" t="s">
        <v>18</v>
      </c>
    </row>
    <row r="11" spans="1:5" ht="25.5" customHeight="1">
      <c r="A11" s="60">
        <v>7</v>
      </c>
      <c r="B11" s="101" t="s">
        <v>605</v>
      </c>
      <c r="C11" s="105">
        <v>2492.62</v>
      </c>
      <c r="D11" s="106" t="s">
        <v>11</v>
      </c>
      <c r="E11" s="107" t="s">
        <v>13</v>
      </c>
    </row>
    <row r="12" spans="1:5" ht="25.5" customHeight="1">
      <c r="A12" s="60">
        <v>8</v>
      </c>
      <c r="B12" s="101" t="s">
        <v>606</v>
      </c>
      <c r="C12" s="105">
        <v>1546</v>
      </c>
      <c r="D12" s="106" t="s">
        <v>11</v>
      </c>
      <c r="E12" s="107" t="s">
        <v>357</v>
      </c>
    </row>
    <row r="13" spans="1:5" ht="33.75" customHeight="1">
      <c r="A13" s="60">
        <v>9</v>
      </c>
      <c r="B13" s="102" t="s">
        <v>607</v>
      </c>
      <c r="C13" s="109">
        <v>1147.41</v>
      </c>
      <c r="D13" s="110" t="s">
        <v>10</v>
      </c>
      <c r="E13" s="111" t="s">
        <v>26</v>
      </c>
    </row>
    <row r="14" spans="1:5" ht="30.75" customHeight="1">
      <c r="A14" s="60">
        <v>10</v>
      </c>
      <c r="B14" s="102" t="s">
        <v>365</v>
      </c>
      <c r="C14" s="109">
        <v>2318</v>
      </c>
      <c r="D14" s="110" t="s">
        <v>10</v>
      </c>
      <c r="E14" s="111" t="s">
        <v>13</v>
      </c>
    </row>
    <row r="15" spans="1:5" ht="25.5" customHeight="1">
      <c r="A15" s="60">
        <v>11</v>
      </c>
      <c r="B15" s="102" t="s">
        <v>366</v>
      </c>
      <c r="C15" s="109">
        <v>2669.72</v>
      </c>
      <c r="D15" s="110" t="s">
        <v>10</v>
      </c>
      <c r="E15" s="111" t="s">
        <v>13</v>
      </c>
    </row>
    <row r="16" spans="1:5" ht="34.5" customHeight="1">
      <c r="A16" s="60">
        <v>12</v>
      </c>
      <c r="B16" s="102" t="s">
        <v>367</v>
      </c>
      <c r="C16" s="109">
        <v>1353</v>
      </c>
      <c r="D16" s="110" t="s">
        <v>11</v>
      </c>
      <c r="E16" s="111" t="s">
        <v>83</v>
      </c>
    </row>
    <row r="17" spans="1:5" ht="29.25" customHeight="1">
      <c r="A17" s="60">
        <v>13</v>
      </c>
      <c r="B17" s="102" t="s">
        <v>368</v>
      </c>
      <c r="C17" s="109">
        <v>2259.56</v>
      </c>
      <c r="D17" s="110" t="s">
        <v>10</v>
      </c>
      <c r="E17" s="111" t="s">
        <v>357</v>
      </c>
    </row>
    <row r="18" spans="1:5" ht="31.5" customHeight="1">
      <c r="A18" s="60">
        <v>14</v>
      </c>
      <c r="B18" s="102" t="s">
        <v>369</v>
      </c>
      <c r="C18" s="109">
        <v>641.46</v>
      </c>
      <c r="D18" s="110" t="s">
        <v>11</v>
      </c>
      <c r="E18" s="111" t="s">
        <v>13</v>
      </c>
    </row>
    <row r="19" spans="1:5" ht="25.5" customHeight="1">
      <c r="A19" s="60">
        <v>15</v>
      </c>
      <c r="B19" s="103" t="s">
        <v>608</v>
      </c>
      <c r="C19" s="109">
        <v>5307</v>
      </c>
      <c r="D19" s="110" t="s">
        <v>11</v>
      </c>
      <c r="E19" s="111" t="s">
        <v>45</v>
      </c>
    </row>
    <row r="20" spans="1:5" ht="34.5" customHeight="1">
      <c r="A20" s="60">
        <v>16</v>
      </c>
      <c r="B20" s="102" t="s">
        <v>370</v>
      </c>
      <c r="C20" s="109">
        <v>5400</v>
      </c>
      <c r="D20" s="110" t="s">
        <v>11</v>
      </c>
      <c r="E20" s="111" t="s">
        <v>69</v>
      </c>
    </row>
    <row r="21" spans="1:5" ht="25.5" customHeight="1">
      <c r="A21" s="60">
        <v>17</v>
      </c>
      <c r="B21" s="102" t="s">
        <v>609</v>
      </c>
      <c r="C21" s="109">
        <v>5033.72</v>
      </c>
      <c r="D21" s="110" t="s">
        <v>11</v>
      </c>
      <c r="E21" s="111" t="s">
        <v>47</v>
      </c>
    </row>
    <row r="22" spans="1:5" ht="25.5" customHeight="1">
      <c r="A22" s="60">
        <v>18</v>
      </c>
      <c r="B22" s="102" t="s">
        <v>371</v>
      </c>
      <c r="C22" s="109">
        <v>5308.5</v>
      </c>
      <c r="D22" s="110" t="s">
        <v>10</v>
      </c>
      <c r="E22" s="111" t="s">
        <v>18</v>
      </c>
    </row>
    <row r="23" spans="1:5" ht="25.5" customHeight="1">
      <c r="A23" s="60">
        <v>19</v>
      </c>
      <c r="B23" s="102" t="s">
        <v>372</v>
      </c>
      <c r="C23" s="109">
        <v>8669</v>
      </c>
      <c r="D23" s="110" t="s">
        <v>10</v>
      </c>
      <c r="E23" s="111" t="s">
        <v>13</v>
      </c>
    </row>
    <row r="24" spans="1:5" ht="25.5" customHeight="1">
      <c r="A24" s="60">
        <v>20</v>
      </c>
      <c r="B24" s="102" t="s">
        <v>373</v>
      </c>
      <c r="C24" s="109">
        <v>1860</v>
      </c>
      <c r="D24" s="110" t="s">
        <v>10</v>
      </c>
      <c r="E24" s="111" t="s">
        <v>20</v>
      </c>
    </row>
    <row r="25" spans="1:5" ht="25.5" customHeight="1">
      <c r="A25" s="60">
        <v>21</v>
      </c>
      <c r="B25" s="102" t="s">
        <v>374</v>
      </c>
      <c r="C25" s="109">
        <v>14985.72</v>
      </c>
      <c r="D25" s="110" t="s">
        <v>10</v>
      </c>
      <c r="E25" s="111" t="s">
        <v>67</v>
      </c>
    </row>
    <row r="26" spans="1:5" ht="25.5" customHeight="1">
      <c r="A26" s="60">
        <v>22</v>
      </c>
      <c r="B26" s="102" t="s">
        <v>375</v>
      </c>
      <c r="C26" s="109">
        <v>44700</v>
      </c>
      <c r="D26" s="110" t="s">
        <v>10</v>
      </c>
      <c r="E26" s="111"/>
    </row>
    <row r="27" spans="1:5" ht="25.5" customHeight="1">
      <c r="A27" s="60">
        <v>23</v>
      </c>
      <c r="B27" s="102" t="s">
        <v>376</v>
      </c>
      <c r="C27" s="109">
        <v>27800</v>
      </c>
      <c r="D27" s="110" t="s">
        <v>10</v>
      </c>
      <c r="E27" s="111" t="s">
        <v>13</v>
      </c>
    </row>
    <row r="28" spans="1:5" ht="25.5" customHeight="1">
      <c r="A28" s="60">
        <v>24</v>
      </c>
      <c r="B28" s="102" t="s">
        <v>377</v>
      </c>
      <c r="C28" s="109">
        <v>20172.44</v>
      </c>
      <c r="D28" s="110" t="s">
        <v>10</v>
      </c>
      <c r="E28" s="111" t="s">
        <v>13</v>
      </c>
    </row>
    <row r="29" spans="1:5" ht="25.5" customHeight="1">
      <c r="A29" s="60">
        <v>25</v>
      </c>
      <c r="B29" s="102" t="s">
        <v>378</v>
      </c>
      <c r="C29" s="109">
        <v>7741.46</v>
      </c>
      <c r="D29" s="110" t="s">
        <v>10</v>
      </c>
      <c r="E29" s="111" t="s">
        <v>357</v>
      </c>
    </row>
    <row r="30" spans="1:5" ht="25.5" customHeight="1">
      <c r="A30" s="60">
        <v>26</v>
      </c>
      <c r="B30" s="102" t="s">
        <v>379</v>
      </c>
      <c r="C30" s="109">
        <v>2998.4</v>
      </c>
      <c r="D30" s="110" t="s">
        <v>10</v>
      </c>
      <c r="E30" s="111" t="s">
        <v>13</v>
      </c>
    </row>
    <row r="31" spans="1:5" ht="25.5" customHeight="1">
      <c r="A31" s="60">
        <v>27</v>
      </c>
      <c r="B31" s="102" t="s">
        <v>380</v>
      </c>
      <c r="C31" s="109">
        <v>5010.79</v>
      </c>
      <c r="D31" s="110" t="s">
        <v>10</v>
      </c>
      <c r="E31" s="111" t="s">
        <v>26</v>
      </c>
    </row>
    <row r="32" spans="1:5" ht="25.5" customHeight="1">
      <c r="A32" s="60">
        <v>28</v>
      </c>
      <c r="B32" s="102" t="s">
        <v>381</v>
      </c>
      <c r="C32" s="109">
        <v>7375.29</v>
      </c>
      <c r="D32" s="110" t="s">
        <v>10</v>
      </c>
      <c r="E32" s="111" t="s">
        <v>357</v>
      </c>
    </row>
    <row r="33" spans="1:5" ht="25.5" customHeight="1">
      <c r="A33" s="60">
        <v>29</v>
      </c>
      <c r="B33" s="102" t="s">
        <v>382</v>
      </c>
      <c r="C33" s="109">
        <v>5795.95</v>
      </c>
      <c r="D33" s="110" t="s">
        <v>10</v>
      </c>
      <c r="E33" s="111" t="s">
        <v>357</v>
      </c>
    </row>
    <row r="34" spans="1:5" ht="25.5" customHeight="1">
      <c r="A34" s="60">
        <v>30</v>
      </c>
      <c r="B34" s="102" t="s">
        <v>383</v>
      </c>
      <c r="C34" s="109">
        <v>7375.74</v>
      </c>
      <c r="D34" s="110" t="s">
        <v>10</v>
      </c>
      <c r="E34" s="111" t="s">
        <v>20</v>
      </c>
    </row>
    <row r="35" spans="1:5" ht="25.5" customHeight="1">
      <c r="A35" s="60">
        <v>31</v>
      </c>
      <c r="B35" s="102" t="s">
        <v>384</v>
      </c>
      <c r="C35" s="109">
        <v>9895.8</v>
      </c>
      <c r="D35" s="110" t="s">
        <v>10</v>
      </c>
      <c r="E35" s="112" t="s">
        <v>13</v>
      </c>
    </row>
    <row r="36" spans="1:5" ht="25.5" customHeight="1">
      <c r="A36" s="60">
        <v>32</v>
      </c>
      <c r="B36" s="102" t="s">
        <v>385</v>
      </c>
      <c r="C36" s="109">
        <v>5400</v>
      </c>
      <c r="D36" s="110" t="s">
        <v>10</v>
      </c>
      <c r="E36" s="111" t="s">
        <v>18</v>
      </c>
    </row>
    <row r="37" spans="1:5" ht="25.5" customHeight="1">
      <c r="A37" s="60">
        <v>33</v>
      </c>
      <c r="B37" s="102" t="s">
        <v>610</v>
      </c>
      <c r="C37" s="109">
        <v>3248.99</v>
      </c>
      <c r="D37" s="110" t="s">
        <v>10</v>
      </c>
      <c r="E37" s="111" t="s">
        <v>18</v>
      </c>
    </row>
    <row r="38" spans="1:5" ht="25.5" customHeight="1">
      <c r="A38" s="60">
        <v>34</v>
      </c>
      <c r="B38" s="102" t="s">
        <v>386</v>
      </c>
      <c r="C38" s="109">
        <v>19055</v>
      </c>
      <c r="D38" s="110" t="s">
        <v>10</v>
      </c>
      <c r="E38" s="111" t="s">
        <v>83</v>
      </c>
    </row>
    <row r="39" spans="1:5" ht="25.5" customHeight="1">
      <c r="A39" s="60">
        <v>35</v>
      </c>
      <c r="B39" s="102" t="s">
        <v>387</v>
      </c>
      <c r="C39" s="109">
        <v>5699</v>
      </c>
      <c r="D39" s="110" t="s">
        <v>10</v>
      </c>
      <c r="E39" s="111" t="s">
        <v>357</v>
      </c>
    </row>
    <row r="40" spans="1:5" ht="25.5" customHeight="1">
      <c r="A40" s="60">
        <v>36</v>
      </c>
      <c r="B40" s="102" t="s">
        <v>388</v>
      </c>
      <c r="C40" s="109">
        <v>9549</v>
      </c>
      <c r="D40" s="110"/>
      <c r="E40" s="111" t="s">
        <v>13</v>
      </c>
    </row>
    <row r="41" spans="1:5" ht="25.5" customHeight="1">
      <c r="A41" s="60">
        <v>37</v>
      </c>
      <c r="B41" s="101" t="s">
        <v>389</v>
      </c>
      <c r="C41" s="113">
        <v>8404.56</v>
      </c>
      <c r="D41" s="110" t="s">
        <v>10</v>
      </c>
      <c r="E41" s="112" t="s">
        <v>357</v>
      </c>
    </row>
    <row r="42" spans="1:5" ht="25.5" customHeight="1">
      <c r="A42" s="60">
        <v>38</v>
      </c>
      <c r="B42" s="101" t="s">
        <v>390</v>
      </c>
      <c r="C42" s="113">
        <v>6600</v>
      </c>
      <c r="D42" s="110"/>
      <c r="E42" s="111" t="s">
        <v>13</v>
      </c>
    </row>
    <row r="43" spans="1:5" ht="25.5" customHeight="1">
      <c r="A43" s="60">
        <v>39</v>
      </c>
      <c r="B43" s="101" t="s">
        <v>611</v>
      </c>
      <c r="C43" s="113">
        <v>1711.17</v>
      </c>
      <c r="D43" s="110" t="s">
        <v>11</v>
      </c>
      <c r="E43" s="111" t="s">
        <v>18</v>
      </c>
    </row>
    <row r="44" spans="1:5" ht="25.5" customHeight="1">
      <c r="A44" s="60">
        <v>40</v>
      </c>
      <c r="B44" s="101" t="s">
        <v>612</v>
      </c>
      <c r="C44" s="113">
        <v>1349</v>
      </c>
      <c r="D44" s="110" t="s">
        <v>11</v>
      </c>
      <c r="E44" s="111" t="s">
        <v>72</v>
      </c>
    </row>
    <row r="45" spans="1:5" ht="25.5" customHeight="1">
      <c r="A45" s="60">
        <v>41</v>
      </c>
      <c r="B45" s="101" t="s">
        <v>391</v>
      </c>
      <c r="C45" s="113">
        <v>422.66</v>
      </c>
      <c r="D45" s="110" t="s">
        <v>11</v>
      </c>
      <c r="E45" s="111" t="s">
        <v>357</v>
      </c>
    </row>
    <row r="46" spans="1:5" ht="27" customHeight="1">
      <c r="A46" s="60">
        <v>42</v>
      </c>
      <c r="B46" s="101" t="s">
        <v>613</v>
      </c>
      <c r="C46" s="113">
        <v>1137.4</v>
      </c>
      <c r="D46" s="110" t="s">
        <v>11</v>
      </c>
      <c r="E46" s="111" t="s">
        <v>357</v>
      </c>
    </row>
    <row r="47" spans="1:5" ht="23.25" customHeight="1">
      <c r="A47" s="60">
        <v>43</v>
      </c>
      <c r="B47" s="101" t="s">
        <v>614</v>
      </c>
      <c r="C47" s="113">
        <v>649.59</v>
      </c>
      <c r="D47" s="110" t="s">
        <v>11</v>
      </c>
      <c r="E47" s="111" t="s">
        <v>357</v>
      </c>
    </row>
    <row r="48" spans="1:5" ht="27.75" customHeight="1">
      <c r="A48" s="60">
        <v>44</v>
      </c>
      <c r="B48" s="101" t="s">
        <v>392</v>
      </c>
      <c r="C48" s="113">
        <v>1300</v>
      </c>
      <c r="D48" s="110"/>
      <c r="E48" s="111" t="s">
        <v>357</v>
      </c>
    </row>
    <row r="49" spans="1:5" ht="27.75" customHeight="1">
      <c r="A49" s="60">
        <v>45</v>
      </c>
      <c r="B49" s="101" t="s">
        <v>393</v>
      </c>
      <c r="C49" s="113">
        <v>2000</v>
      </c>
      <c r="D49" s="110"/>
      <c r="E49" s="111" t="s">
        <v>357</v>
      </c>
    </row>
    <row r="50" spans="1:5" ht="27.75" customHeight="1">
      <c r="A50" s="60">
        <v>46</v>
      </c>
      <c r="B50" s="101" t="s">
        <v>394</v>
      </c>
      <c r="C50" s="113">
        <v>2625</v>
      </c>
      <c r="D50" s="110"/>
      <c r="E50" s="111" t="s">
        <v>13</v>
      </c>
    </row>
    <row r="51" spans="1:5" ht="27.75" customHeight="1">
      <c r="A51" s="60">
        <v>47</v>
      </c>
      <c r="B51" s="101" t="s">
        <v>395</v>
      </c>
      <c r="C51" s="113">
        <v>1450</v>
      </c>
      <c r="D51" s="110"/>
      <c r="E51" s="111" t="s">
        <v>357</v>
      </c>
    </row>
    <row r="52" spans="1:5" ht="20.25" customHeight="1">
      <c r="A52" s="60">
        <v>48</v>
      </c>
      <c r="B52" s="101" t="s">
        <v>615</v>
      </c>
      <c r="C52" s="113">
        <v>1218.7</v>
      </c>
      <c r="D52" s="110" t="s">
        <v>11</v>
      </c>
      <c r="E52" s="111" t="s">
        <v>357</v>
      </c>
    </row>
    <row r="53" spans="1:5" ht="20.25" customHeight="1">
      <c r="A53" s="60">
        <v>49</v>
      </c>
      <c r="B53" s="101" t="s">
        <v>396</v>
      </c>
      <c r="C53" s="113">
        <v>64000</v>
      </c>
      <c r="D53" s="110"/>
      <c r="E53" s="111" t="s">
        <v>357</v>
      </c>
    </row>
    <row r="54" spans="1:5" ht="20.25" customHeight="1">
      <c r="A54" s="60">
        <v>50</v>
      </c>
      <c r="B54" s="101" t="s">
        <v>397</v>
      </c>
      <c r="C54" s="113">
        <v>14850.03</v>
      </c>
      <c r="D54" s="110"/>
      <c r="E54" s="111" t="s">
        <v>357</v>
      </c>
    </row>
    <row r="55" spans="1:5" ht="20.25" customHeight="1">
      <c r="A55" s="60">
        <v>51</v>
      </c>
      <c r="B55" s="101" t="s">
        <v>398</v>
      </c>
      <c r="C55" s="113">
        <v>3985</v>
      </c>
      <c r="D55" s="110"/>
      <c r="E55" s="111" t="s">
        <v>357</v>
      </c>
    </row>
    <row r="56" spans="1:5" ht="27" customHeight="1">
      <c r="A56" s="60">
        <v>52</v>
      </c>
      <c r="B56" s="101" t="s">
        <v>399</v>
      </c>
      <c r="C56" s="113">
        <v>55500</v>
      </c>
      <c r="D56" s="110"/>
      <c r="E56" s="111" t="s">
        <v>13</v>
      </c>
    </row>
    <row r="57" spans="1:5" ht="19.5" customHeight="1">
      <c r="A57" s="60">
        <v>53</v>
      </c>
      <c r="B57" s="101" t="s">
        <v>616</v>
      </c>
      <c r="C57" s="113">
        <v>10990</v>
      </c>
      <c r="D57" s="110" t="s">
        <v>11</v>
      </c>
      <c r="E57" s="111" t="s">
        <v>357</v>
      </c>
    </row>
    <row r="58" spans="1:5" ht="20.25" customHeight="1">
      <c r="A58" s="60">
        <v>54</v>
      </c>
      <c r="B58" s="101" t="s">
        <v>617</v>
      </c>
      <c r="C58" s="113">
        <v>19999</v>
      </c>
      <c r="D58" s="110" t="s">
        <v>11</v>
      </c>
      <c r="E58" s="111" t="s">
        <v>357</v>
      </c>
    </row>
    <row r="59" spans="1:5" ht="36" customHeight="1">
      <c r="A59" s="60">
        <v>55</v>
      </c>
      <c r="B59" s="101" t="s">
        <v>499</v>
      </c>
      <c r="C59" s="113">
        <v>3985</v>
      </c>
      <c r="D59" s="110" t="s">
        <v>10</v>
      </c>
      <c r="E59" s="111" t="s">
        <v>504</v>
      </c>
    </row>
    <row r="60" spans="1:5" ht="27.75" customHeight="1">
      <c r="A60" s="60">
        <v>56</v>
      </c>
      <c r="B60" s="101" t="s">
        <v>500</v>
      </c>
      <c r="C60" s="113">
        <v>3570</v>
      </c>
      <c r="D60" s="110" t="s">
        <v>10</v>
      </c>
      <c r="E60" s="111" t="s">
        <v>504</v>
      </c>
    </row>
    <row r="61" spans="1:5" ht="37.5" customHeight="1">
      <c r="A61" s="60">
        <v>57</v>
      </c>
      <c r="B61" s="101" t="s">
        <v>501</v>
      </c>
      <c r="C61" s="113">
        <v>3702.31</v>
      </c>
      <c r="D61" s="110" t="s">
        <v>11</v>
      </c>
      <c r="E61" s="111" t="s">
        <v>357</v>
      </c>
    </row>
    <row r="62" spans="1:5" ht="36.75" customHeight="1">
      <c r="A62" s="60">
        <v>58</v>
      </c>
      <c r="B62" s="101" t="s">
        <v>618</v>
      </c>
      <c r="C62" s="113">
        <v>1381.3</v>
      </c>
      <c r="D62" s="110" t="s">
        <v>11</v>
      </c>
      <c r="E62" s="111" t="s">
        <v>504</v>
      </c>
    </row>
    <row r="63" spans="1:5" ht="21.75" customHeight="1">
      <c r="A63" s="60">
        <v>59</v>
      </c>
      <c r="B63" s="101" t="s">
        <v>502</v>
      </c>
      <c r="C63" s="113">
        <v>6000</v>
      </c>
      <c r="D63" s="110" t="s">
        <v>11</v>
      </c>
      <c r="E63" s="111" t="s">
        <v>357</v>
      </c>
    </row>
    <row r="64" spans="1:5" ht="21.75" customHeight="1">
      <c r="A64" s="60">
        <v>60</v>
      </c>
      <c r="B64" s="101" t="s">
        <v>619</v>
      </c>
      <c r="C64" s="113">
        <v>1796</v>
      </c>
      <c r="D64" s="110" t="s">
        <v>10</v>
      </c>
      <c r="E64" s="111" t="s">
        <v>622</v>
      </c>
    </row>
    <row r="65" spans="1:5" ht="22.5" customHeight="1">
      <c r="A65" s="60">
        <v>61</v>
      </c>
      <c r="B65" s="101" t="s">
        <v>503</v>
      </c>
      <c r="C65" s="113">
        <v>2865</v>
      </c>
      <c r="D65" s="110" t="s">
        <v>11</v>
      </c>
      <c r="E65" s="111" t="s">
        <v>505</v>
      </c>
    </row>
    <row r="66" spans="1:5" ht="29.25" customHeight="1">
      <c r="A66" s="60">
        <v>62</v>
      </c>
      <c r="B66" s="104" t="s">
        <v>620</v>
      </c>
      <c r="C66" s="113">
        <v>1399</v>
      </c>
      <c r="D66" s="114" t="s">
        <v>11</v>
      </c>
      <c r="E66" s="115" t="s">
        <v>623</v>
      </c>
    </row>
    <row r="67" spans="1:5" ht="29.25" customHeight="1">
      <c r="A67" s="60">
        <v>63</v>
      </c>
      <c r="B67" s="104" t="s">
        <v>644</v>
      </c>
      <c r="C67" s="146">
        <v>19950</v>
      </c>
      <c r="D67" s="114" t="s">
        <v>11</v>
      </c>
      <c r="E67" s="147" t="s">
        <v>680</v>
      </c>
    </row>
    <row r="68" spans="1:5" ht="48" customHeight="1">
      <c r="A68" s="60">
        <v>64</v>
      </c>
      <c r="B68" s="104" t="s">
        <v>677</v>
      </c>
      <c r="C68" s="146">
        <v>48515.33</v>
      </c>
      <c r="D68" s="114" t="s">
        <v>11</v>
      </c>
      <c r="E68" s="147" t="s">
        <v>18</v>
      </c>
    </row>
    <row r="69" spans="1:5" ht="30" customHeight="1">
      <c r="A69" s="60">
        <v>65</v>
      </c>
      <c r="B69" s="104" t="s">
        <v>678</v>
      </c>
      <c r="C69" s="146">
        <v>73461.5</v>
      </c>
      <c r="D69" s="114" t="s">
        <v>11</v>
      </c>
      <c r="E69" s="147" t="s">
        <v>45</v>
      </c>
    </row>
    <row r="70" spans="1:5" ht="34.5" customHeight="1" thickBot="1">
      <c r="A70" s="60">
        <v>66</v>
      </c>
      <c r="B70" s="104" t="s">
        <v>679</v>
      </c>
      <c r="C70" s="148">
        <v>8816.1</v>
      </c>
      <c r="D70" s="114" t="s">
        <v>11</v>
      </c>
      <c r="E70" s="147" t="s">
        <v>681</v>
      </c>
    </row>
    <row r="71" ht="20.25" customHeight="1" thickBot="1">
      <c r="C71" s="135">
        <f>SUM(C5:C70)</f>
        <v>630772.67</v>
      </c>
    </row>
  </sheetData>
  <sheetProtection/>
  <mergeCells count="2">
    <mergeCell ref="A2:E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8" sqref="D18"/>
    </sheetView>
  </sheetViews>
  <sheetFormatPr defaultColWidth="9.140625" defaultRowHeight="12.75"/>
  <cols>
    <col min="3" max="3" width="22.7109375" style="0" customWidth="1"/>
    <col min="4" max="4" width="123.7109375" style="0" customWidth="1"/>
    <col min="5" max="5" width="24.421875" style="0" customWidth="1"/>
  </cols>
  <sheetData>
    <row r="1" spans="1:4" ht="18.75" customHeight="1" thickBot="1">
      <c r="A1" s="154" t="s">
        <v>966</v>
      </c>
      <c r="B1" s="155"/>
      <c r="C1" s="155"/>
      <c r="D1" s="156"/>
    </row>
    <row r="2" spans="1:5" ht="17.25" customHeight="1">
      <c r="A2" s="458" t="s">
        <v>968</v>
      </c>
      <c r="B2" s="458"/>
      <c r="C2" s="458"/>
      <c r="D2" s="458"/>
      <c r="E2" s="461" t="s">
        <v>1111</v>
      </c>
    </row>
    <row r="3" spans="1:5" ht="51">
      <c r="A3" s="164" t="s">
        <v>969</v>
      </c>
      <c r="B3" s="164" t="s">
        <v>970</v>
      </c>
      <c r="C3" s="164" t="s">
        <v>971</v>
      </c>
      <c r="D3" s="164" t="s">
        <v>972</v>
      </c>
      <c r="E3" s="462"/>
    </row>
    <row r="4" spans="1:5" ht="25.5" customHeight="1">
      <c r="A4" s="450">
        <v>2019</v>
      </c>
      <c r="B4" s="164">
        <v>1</v>
      </c>
      <c r="C4" s="284">
        <v>958.22</v>
      </c>
      <c r="D4" s="193" t="s">
        <v>1011</v>
      </c>
      <c r="E4" s="285" t="s">
        <v>1112</v>
      </c>
    </row>
    <row r="5" spans="1:5" ht="29.25" customHeight="1">
      <c r="A5" s="451"/>
      <c r="B5" s="164">
        <v>1</v>
      </c>
      <c r="C5" s="284">
        <v>575.21</v>
      </c>
      <c r="D5" s="193" t="s">
        <v>1012</v>
      </c>
      <c r="E5" s="463"/>
    </row>
    <row r="6" spans="1:5" ht="27.75" customHeight="1">
      <c r="A6" s="451"/>
      <c r="B6" s="164">
        <v>1</v>
      </c>
      <c r="C6" s="284">
        <v>345.82</v>
      </c>
      <c r="D6" s="193" t="s">
        <v>1013</v>
      </c>
      <c r="E6" s="464"/>
    </row>
    <row r="7" spans="1:5" ht="29.25" customHeight="1">
      <c r="A7" s="460"/>
      <c r="B7" s="164">
        <v>1</v>
      </c>
      <c r="C7" s="284">
        <v>100</v>
      </c>
      <c r="D7" s="193" t="s">
        <v>1010</v>
      </c>
      <c r="E7" s="464"/>
    </row>
    <row r="8" spans="1:5" ht="30" customHeight="1">
      <c r="A8" s="137">
        <v>2018</v>
      </c>
      <c r="B8" s="164">
        <v>1</v>
      </c>
      <c r="C8" s="194">
        <v>1110.3</v>
      </c>
      <c r="D8" s="191" t="s">
        <v>1087</v>
      </c>
      <c r="E8" s="464"/>
    </row>
    <row r="9" spans="1:5" ht="30" customHeight="1">
      <c r="A9" s="458">
        <v>2017</v>
      </c>
      <c r="B9" s="137">
        <v>1</v>
      </c>
      <c r="C9" s="284">
        <v>2830</v>
      </c>
      <c r="D9" s="192" t="s">
        <v>1088</v>
      </c>
      <c r="E9" s="464"/>
    </row>
    <row r="10" spans="1:5" ht="31.5" customHeight="1">
      <c r="A10" s="458"/>
      <c r="B10" s="137">
        <v>1</v>
      </c>
      <c r="C10" s="188">
        <v>750</v>
      </c>
      <c r="D10" s="193" t="s">
        <v>1009</v>
      </c>
      <c r="E10" s="464"/>
    </row>
    <row r="11" spans="1:5" ht="29.25" customHeight="1">
      <c r="A11" s="458"/>
      <c r="B11" s="137">
        <v>1</v>
      </c>
      <c r="C11" s="284">
        <v>4457.91</v>
      </c>
      <c r="D11" s="193" t="s">
        <v>1008</v>
      </c>
      <c r="E11" s="464"/>
    </row>
    <row r="12" spans="1:5" ht="30" customHeight="1">
      <c r="A12" s="458"/>
      <c r="B12" s="165">
        <v>1</v>
      </c>
      <c r="C12" s="284">
        <v>4555.13</v>
      </c>
      <c r="D12" s="192" t="s">
        <v>1089</v>
      </c>
      <c r="E12" s="464"/>
    </row>
    <row r="13" spans="1:5" ht="30.75" customHeight="1">
      <c r="A13" s="458">
        <v>2016</v>
      </c>
      <c r="B13" s="163">
        <v>1</v>
      </c>
      <c r="C13" s="188">
        <v>100</v>
      </c>
      <c r="D13" s="190" t="s">
        <v>1091</v>
      </c>
      <c r="E13" s="464"/>
    </row>
    <row r="14" spans="1:5" ht="33" customHeight="1" thickBot="1">
      <c r="A14" s="459"/>
      <c r="B14" s="165">
        <v>1</v>
      </c>
      <c r="C14" s="196">
        <v>400</v>
      </c>
      <c r="D14" s="189" t="s">
        <v>1090</v>
      </c>
      <c r="E14" s="465"/>
    </row>
    <row r="15" spans="1:3" ht="25.5" customHeight="1" thickBot="1">
      <c r="A15" s="197" t="s">
        <v>1014</v>
      </c>
      <c r="B15" s="198">
        <f>SUM(B4:B14)</f>
        <v>11</v>
      </c>
      <c r="C15" s="199">
        <f>SUM(C4:C14)</f>
        <v>16182.59</v>
      </c>
    </row>
  </sheetData>
  <sheetProtection/>
  <mergeCells count="6">
    <mergeCell ref="A2:D2"/>
    <mergeCell ref="A9:A12"/>
    <mergeCell ref="A13:A14"/>
    <mergeCell ref="A4:A7"/>
    <mergeCell ref="E2:E3"/>
    <mergeCell ref="E5:E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53.57421875" style="0" customWidth="1"/>
    <col min="3" max="3" width="20.8515625" style="0" customWidth="1"/>
  </cols>
  <sheetData>
    <row r="1" spans="1:3" ht="21" customHeight="1" thickBot="1">
      <c r="A1" s="154" t="s">
        <v>967</v>
      </c>
      <c r="B1" s="155"/>
      <c r="C1" s="156"/>
    </row>
    <row r="2" spans="1:3" ht="38.25">
      <c r="A2" s="161" t="s">
        <v>272</v>
      </c>
      <c r="B2" s="161" t="s">
        <v>699</v>
      </c>
      <c r="C2" s="162" t="s">
        <v>700</v>
      </c>
    </row>
    <row r="3" spans="1:3" ht="12.75">
      <c r="A3" s="200" t="s">
        <v>701</v>
      </c>
      <c r="B3" s="149" t="s">
        <v>702</v>
      </c>
      <c r="C3" s="150" t="s">
        <v>703</v>
      </c>
    </row>
    <row r="4" spans="1:3" ht="12.75">
      <c r="A4" s="200" t="s">
        <v>704</v>
      </c>
      <c r="B4" s="174" t="s">
        <v>1007</v>
      </c>
      <c r="C4" s="1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Maximus 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Maximus Broker</dc:creator>
  <cp:keywords/>
  <dc:description/>
  <cp:lastModifiedBy>jakub.frackiewicz</cp:lastModifiedBy>
  <cp:lastPrinted>2016-09-29T10:28:57Z</cp:lastPrinted>
  <dcterms:created xsi:type="dcterms:W3CDTF">2015-10-06T07:40:02Z</dcterms:created>
  <dcterms:modified xsi:type="dcterms:W3CDTF">2019-09-18T15:48:55Z</dcterms:modified>
  <cp:category/>
  <cp:version/>
  <cp:contentType/>
  <cp:contentStatus/>
</cp:coreProperties>
</file>